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6dokument/"/>
    </mc:Choice>
  </mc:AlternateContent>
  <xr:revisionPtr revIDLastSave="301" documentId="8_{658D3A73-D43A-4A63-82D8-F4D60955CA29}" xr6:coauthVersionLast="47" xr6:coauthVersionMax="47" xr10:uidLastSave="{3D549ABA-BBFB-4224-9E63-C88A16874F1A}"/>
  <bookViews>
    <workbookView xWindow="-108" yWindow="-108" windowWidth="23256" windowHeight="12456" tabRatio="601" activeTab="1" xr2:uid="{DBF3B0D0-DB46-44B0-BAA5-F20F8CA4FB3D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 og st" sheetId="11" r:id="rId9"/>
    <sheet name="lisens" sheetId="13" r:id="rId10"/>
    <sheet name="xx" sheetId="18" r:id="rId11"/>
  </sheets>
  <definedNames>
    <definedName name="_xlnm._FilterDatabase" localSheetId="3" hidden="1">MV!$A$12:$H$16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23" l="1"/>
  <c r="H181" i="23"/>
  <c r="H173" i="23"/>
  <c r="H25" i="24"/>
  <c r="H27" i="24" s="1"/>
  <c r="H13" i="24"/>
  <c r="H112" i="23"/>
  <c r="H102" i="23"/>
  <c r="H90" i="23"/>
  <c r="H119" i="17"/>
  <c r="H121" i="17" s="1"/>
  <c r="H113" i="17"/>
  <c r="H105" i="17"/>
  <c r="H80" i="17"/>
  <c r="H74" i="17"/>
  <c r="H66" i="17"/>
  <c r="H35" i="17"/>
  <c r="H142" i="23"/>
  <c r="H150" i="23" s="1"/>
  <c r="H43" i="17"/>
  <c r="H19" i="17"/>
  <c r="H45" i="17" s="1"/>
  <c r="H23" i="17"/>
  <c r="H62" i="25"/>
  <c r="H11" i="25"/>
  <c r="H148" i="23"/>
  <c r="H134" i="23"/>
  <c r="H27" i="23"/>
  <c r="H41" i="27"/>
  <c r="H25" i="27"/>
  <c r="H34" i="23"/>
  <c r="H82" i="27"/>
  <c r="H70" i="27"/>
  <c r="H36" i="26"/>
  <c r="H24" i="26"/>
  <c r="H51" i="23"/>
  <c r="H63" i="23"/>
  <c r="H66" i="25"/>
  <c r="H58" i="25"/>
  <c r="H54" i="25"/>
  <c r="H50" i="25"/>
  <c r="H35" i="25"/>
  <c r="H37" i="25" s="1"/>
  <c r="H29" i="25"/>
  <c r="H23" i="25"/>
  <c r="H17" i="25"/>
  <c r="H21" i="24"/>
  <c r="H17" i="24"/>
  <c r="H9" i="24"/>
  <c r="H145" i="17"/>
  <c r="H139" i="17"/>
  <c r="H151" i="17"/>
  <c r="H84" i="27"/>
  <c r="H153" i="17"/>
  <c r="H68" i="25"/>
  <c r="H82" i="17" l="1"/>
  <c r="H189" i="23"/>
  <c r="H114" i="23"/>
  <c r="H43" i="27"/>
  <c r="H38" i="26"/>
  <c r="H65" i="23"/>
</calcChain>
</file>

<file path=xl/sharedStrings.xml><?xml version="1.0" encoding="utf-8"?>
<sst xmlns="http://schemas.openxmlformats.org/spreadsheetml/2006/main" count="6223" uniqueCount="832">
  <si>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</si>
  <si>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</si>
  <si>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</si>
  <si>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</si>
  <si>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</si>
  <si>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</si>
  <si>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</si>
  <si>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</si>
  <si>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</si>
  <si>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</si>
  <si>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</si>
  <si>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</si>
  <si>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</si>
  <si>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</si>
  <si>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</si>
  <si>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</si>
  <si>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</si>
  <si>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</si>
  <si>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</si>
  <si>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</si>
  <si>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</si>
  <si>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</si>
  <si>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</si>
  <si>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</si>
  <si>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</si>
  <si>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</si>
  <si>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</si>
  <si>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</si>
  <si>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</si>
  <si>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</si>
  <si>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</si>
  <si>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</si>
  <si>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</si>
  <si>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</si>
  <si>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</si>
  <si>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</si>
  <si>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</si>
  <si>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</si>
  <si>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</si>
  <si>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</si>
  <si>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</si>
  <si>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</si>
  <si>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</si>
  <si>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</si>
  <si>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</si>
  <si>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</si>
  <si>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</si>
  <si>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</si>
  <si>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</si>
  <si>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</si>
  <si>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</si>
  <si>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</si>
  <si>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</si>
  <si>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</si>
  <si>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</si>
  <si>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</si>
  <si>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</si>
  <si>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</si>
  <si>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</si>
  <si>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</si>
  <si>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</si>
  <si>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</si>
  <si>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</si>
  <si>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</si>
  <si>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</si>
  <si>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</si>
  <si>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</si>
  <si>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</si>
  <si>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</si>
  <si>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</si>
  <si>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</si>
  <si>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</si>
  <si>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</si>
  <si>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</si>
  <si>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</si>
  <si>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</si>
  <si>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</si>
  <si>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</si>
  <si>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</si>
  <si>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</si>
  <si>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</si>
  <si>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</si>
  <si>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</si>
  <si>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</si>
  <si>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</si>
  <si>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</si>
  <si>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</si>
  <si>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</si>
  <si>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</si>
  <si>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20 not.: 10 løp. Gang, hekk, 6 hopp, 4 kast</t>
  </si>
  <si>
    <t>Løp/hekk</t>
  </si>
  <si>
    <t>1. div.</t>
  </si>
  <si>
    <t>4. div.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</si>
  <si>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</si>
  <si>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</si>
  <si>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</si>
  <si>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</si>
  <si>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</si>
  <si>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</si>
  <si>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</si>
  <si>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</si>
  <si>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</si>
  <si>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</si>
  <si>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indexed="8"/>
        <rFont val="Times New Roman"/>
        <family val="1"/>
      </rPr>
      <t>Øvingar:</t>
    </r>
    <r>
      <rPr>
        <sz val="12"/>
        <color indexed="8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</si>
  <si>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</si>
  <si>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r>
      <rPr>
        <b/>
        <sz val="12"/>
        <color indexed="8"/>
        <rFont val="Times New Roman"/>
        <family val="1"/>
      </rPr>
      <t>Øvingar:</t>
    </r>
    <r>
      <rPr>
        <sz val="12"/>
        <color indexed="8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</si>
  <si>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</si>
  <si>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Tore Hannisdal</t>
  </si>
  <si>
    <t>Heine Solberg</t>
  </si>
  <si>
    <t>Vidar Simmenes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</si>
  <si>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</si>
  <si>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</si>
  <si>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</si>
  <si>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</si>
  <si>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</si>
  <si>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</si>
  <si>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</si>
  <si>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</si>
  <si>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Ikkje medlem nfif</t>
  </si>
  <si>
    <t>10not.:  2 løp I, 2 løp II, 2 hopp, 2 kast, 2 valgfri - ingen maks antall resultat pr. øving</t>
  </si>
  <si>
    <t>Seriane føl kalenderåret</t>
  </si>
  <si>
    <t>poeng etter veterantabell mai 2023</t>
  </si>
  <si>
    <t>Osterøy 2. lag 3. divisjon</t>
  </si>
  <si>
    <t>Osterøy 1. lag 3. divisjon</t>
  </si>
  <si>
    <t>Osterøy 1. divisjon 1. lag</t>
  </si>
  <si>
    <t>Sum</t>
  </si>
  <si>
    <t>2. div</t>
  </si>
  <si>
    <t>Lisenser Osterøy IL 2024</t>
  </si>
  <si>
    <t>Namn</t>
  </si>
  <si>
    <t>4. divisjon  Osterøy 2. lag</t>
  </si>
  <si>
    <t>10 not.:  2 løp I, 2 løp II, 2 hopp, 2 kast, 2 valgfri -  ingen maks antall resultat pr. øving</t>
  </si>
  <si>
    <t>10-19 år</t>
  </si>
  <si>
    <t>senior</t>
  </si>
  <si>
    <t>veteran</t>
  </si>
  <si>
    <t>junior u23</t>
  </si>
  <si>
    <t>4. div:</t>
  </si>
  <si>
    <t>Lisenser Osterøy IL 2025</t>
  </si>
  <si>
    <t>Lisensnummer</t>
  </si>
  <si>
    <t>Betalt</t>
  </si>
  <si>
    <t>Helårslisens - Grunnforsikring</t>
  </si>
  <si>
    <t>Helårslisens - Utvidet forsikring</t>
  </si>
  <si>
    <t>Sigurd Olai Kverndal Reigstad</t>
  </si>
  <si>
    <t>20 not.: 10 løp/gang/hekk, 6 hopp, 4 kast</t>
  </si>
  <si>
    <t>Osterøy (3. lag)</t>
  </si>
  <si>
    <t>Inge Magnar Skjerven Hauståker</t>
  </si>
  <si>
    <t>Thomas Mosevoll</t>
  </si>
  <si>
    <t>lisens</t>
  </si>
  <si>
    <t>Marie Nøkleby Lemme</t>
  </si>
  <si>
    <t>Stig Andy Kvalheim</t>
  </si>
  <si>
    <t>230773-</t>
  </si>
  <si>
    <t>230969-</t>
  </si>
  <si>
    <t>231073-</t>
  </si>
  <si>
    <t>231553-</t>
  </si>
  <si>
    <t>Lisenser Osterøy IL 2026</t>
  </si>
  <si>
    <t>233877-</t>
  </si>
  <si>
    <t>235602-</t>
  </si>
  <si>
    <t>235650-</t>
  </si>
  <si>
    <t>236469-</t>
  </si>
  <si>
    <t>Statistikk 1.1.-31.12.2026.</t>
  </si>
  <si>
    <t>Deltakarar x</t>
  </si>
  <si>
    <t>0 av 8</t>
  </si>
  <si>
    <t>10av 20</t>
  </si>
  <si>
    <t>0 av 12</t>
  </si>
  <si>
    <t>0 av 10</t>
  </si>
  <si>
    <t>Deltakarar  x</t>
  </si>
  <si>
    <t>Rekorder 2026</t>
  </si>
  <si>
    <t>navn</t>
  </si>
  <si>
    <t>f.år</t>
  </si>
  <si>
    <t>øving</t>
  </si>
  <si>
    <t>darto</t>
  </si>
  <si>
    <t>Medaljeoversikt meisterskap 2026</t>
  </si>
  <si>
    <t>239281-</t>
  </si>
  <si>
    <t>Dagfinn Gjerstad</t>
  </si>
  <si>
    <t>240221-</t>
  </si>
  <si>
    <t>Vegard Høylo Trefall</t>
  </si>
  <si>
    <t>240965-</t>
  </si>
  <si>
    <t>Randi Fredrikke Kleppe</t>
  </si>
  <si>
    <t>241305-</t>
  </si>
  <si>
    <t>Per Ole Mostrøm</t>
  </si>
  <si>
    <t>241521-</t>
  </si>
  <si>
    <t>Markus Seim Loftås</t>
  </si>
  <si>
    <t>Elon Nehemja Aglen</t>
  </si>
  <si>
    <t>g-rekrutt</t>
  </si>
  <si>
    <t>Osterøy IL</t>
  </si>
  <si>
    <t>Malaki  Aram Aglen</t>
  </si>
  <si>
    <t>Martin  Borgund Lygre</t>
  </si>
  <si>
    <t>Kasper Imil Lohne</t>
  </si>
  <si>
    <t>g-10</t>
  </si>
  <si>
    <t>Ludvik Raniseth Horsås</t>
  </si>
  <si>
    <t>g-11</t>
  </si>
  <si>
    <t>Matias Hanstveit Nygård</t>
  </si>
  <si>
    <t>Charlie Nafimanekwe Daltveit Hango</t>
  </si>
  <si>
    <t>g-13</t>
  </si>
  <si>
    <t>Even Mathisen</t>
  </si>
  <si>
    <t>g-17</t>
  </si>
  <si>
    <t>John-Elvin Guhl</t>
  </si>
  <si>
    <t>g-19</t>
  </si>
  <si>
    <t>ikkje medl NFIF</t>
  </si>
  <si>
    <t>Eirik Reigstad</t>
  </si>
  <si>
    <t>Ulvar J Tafjord Hidle</t>
  </si>
  <si>
    <t>Amira Dakdouka Setre</t>
  </si>
  <si>
    <t>j-11</t>
  </si>
  <si>
    <t>Susanna Bernes Setre</t>
  </si>
  <si>
    <t>Magnus Reigstad</t>
  </si>
  <si>
    <t>ms</t>
  </si>
  <si>
    <t>Bjarte Lygre</t>
  </si>
  <si>
    <t>Kjetil Stokke</t>
  </si>
  <si>
    <t>mv35</t>
  </si>
  <si>
    <t>Arne Reigstad</t>
  </si>
  <si>
    <t>mv55</t>
  </si>
  <si>
    <t>Mats-Eirik Elvik</t>
  </si>
  <si>
    <t>Bjarte Lohne</t>
  </si>
  <si>
    <t>mv60</t>
  </si>
  <si>
    <t>Oscar Elias Fossbakken</t>
  </si>
  <si>
    <t>g-12</t>
  </si>
  <si>
    <t>Julian Gjeitrem Kallekleiv</t>
  </si>
  <si>
    <t>MS</t>
  </si>
  <si>
    <t>mv45</t>
  </si>
  <si>
    <t>lut</t>
  </si>
  <si>
    <t>hut</t>
  </si>
  <si>
    <t>trut</t>
  </si>
  <si>
    <t>m</t>
  </si>
  <si>
    <t>k</t>
  </si>
  <si>
    <t>hopp</t>
  </si>
  <si>
    <t>Osterøyhall</t>
  </si>
  <si>
    <t>Sigbjørn Kverndal Reigstad</t>
  </si>
  <si>
    <t>Randi Kleppe</t>
  </si>
  <si>
    <t>1949</t>
  </si>
  <si>
    <t>Leikvanghall</t>
  </si>
  <si>
    <t>kv75</t>
  </si>
  <si>
    <t>mangler</t>
  </si>
  <si>
    <t>treng ikkje</t>
  </si>
  <si>
    <t>60m-in</t>
  </si>
  <si>
    <t>løp</t>
  </si>
  <si>
    <t>ku2-in</t>
  </si>
  <si>
    <t>kast</t>
  </si>
  <si>
    <t>Deltakarar 6</t>
  </si>
  <si>
    <t>242461-</t>
  </si>
  <si>
    <t>Linnea Bernes Setre</t>
  </si>
  <si>
    <t>242501-</t>
  </si>
  <si>
    <t>Helga Reigstad</t>
  </si>
  <si>
    <t>200m-in</t>
  </si>
  <si>
    <t>600m-in</t>
  </si>
  <si>
    <t>Daniel Hansen Bruvik</t>
  </si>
  <si>
    <t>Bodil Hjellvik Askeland</t>
  </si>
  <si>
    <t>Trygve Feidje Mjelde</t>
  </si>
  <si>
    <t>13 Obligatoriske øvingar (minumum 4 tekniske øvingar)</t>
  </si>
  <si>
    <t>2. divisjon</t>
  </si>
  <si>
    <t>12 Valfrie øvingar (minumum 4 tekniske øvingar)</t>
  </si>
  <si>
    <t>2.divisjon menn  Maks. 5 res pr. utøvar)</t>
  </si>
  <si>
    <t>Regine Hojem Litland</t>
  </si>
  <si>
    <t>j-13</t>
  </si>
  <si>
    <t>mv75</t>
  </si>
  <si>
    <t>John Bernes</t>
  </si>
  <si>
    <t>mv80</t>
  </si>
  <si>
    <t>Deltakarar xx</t>
  </si>
  <si>
    <t>1972</t>
  </si>
  <si>
    <t>ku3-in</t>
  </si>
  <si>
    <t>260212</t>
  </si>
  <si>
    <t>kv50</t>
  </si>
  <si>
    <t>2. div.</t>
  </si>
  <si>
    <t>Osterøy 2. divisjon  1. lag</t>
  </si>
  <si>
    <t>Osterøy (4. lag)</t>
  </si>
  <si>
    <t>0av 15</t>
  </si>
  <si>
    <t>Gutter - Kretsserie</t>
  </si>
  <si>
    <t>3.div.</t>
  </si>
  <si>
    <t>30 not.: 12 løp/gang, 3 hekk, 10 hopp, 8 kast</t>
  </si>
  <si>
    <t>2026</t>
  </si>
  <si>
    <t>50 not.: 20 løp, 5 hekk, 15 hopp, 10 kast</t>
  </si>
  <si>
    <t>1. div</t>
  </si>
  <si>
    <t>Espen Roll Karlsen</t>
  </si>
  <si>
    <t>1,16,24</t>
  </si>
  <si>
    <t>Alf Erik Vatle</t>
  </si>
  <si>
    <t>halm</t>
  </si>
  <si>
    <t>Roma-Ostia</t>
  </si>
  <si>
    <t>260301</t>
  </si>
  <si>
    <t>langløp</t>
  </si>
  <si>
    <t>1,21,38</t>
  </si>
  <si>
    <t>1977</t>
  </si>
  <si>
    <t>Jonas Lillejord</t>
  </si>
  <si>
    <t>Alf-Eirik Vatle</t>
  </si>
  <si>
    <t>Joar Nøkleby Lemme</t>
  </si>
  <si>
    <t>10km</t>
  </si>
  <si>
    <t>TMK Bergen</t>
  </si>
  <si>
    <t>260314</t>
  </si>
  <si>
    <t>engangs???</t>
  </si>
  <si>
    <t>ikkje NFIF løp i Norge ?</t>
  </si>
  <si>
    <t>38,32</t>
  </si>
  <si>
    <t>Baard Raknes</t>
  </si>
  <si>
    <t>1978</t>
  </si>
  <si>
    <t>23,09</t>
  </si>
  <si>
    <t>5km</t>
  </si>
  <si>
    <t>Åsane</t>
  </si>
  <si>
    <t>19,07</t>
  </si>
  <si>
    <t>Henrik Revheim</t>
  </si>
  <si>
    <t>Tor-Henning Erdal</t>
  </si>
  <si>
    <t>17,49</t>
  </si>
  <si>
    <t>m40</t>
  </si>
  <si>
    <t>engangs?</t>
  </si>
  <si>
    <t>16,49</t>
  </si>
  <si>
    <t>m35</t>
  </si>
  <si>
    <t>34,15</t>
  </si>
  <si>
    <t>33,17</t>
  </si>
  <si>
    <t>38,54</t>
  </si>
  <si>
    <t>260305</t>
  </si>
  <si>
    <t>12,37,77</t>
  </si>
  <si>
    <t>1963</t>
  </si>
  <si>
    <t>kv60</t>
  </si>
  <si>
    <t>3000m-in</t>
  </si>
  <si>
    <t>Torun/Polen</t>
  </si>
  <si>
    <t>260327</t>
  </si>
  <si>
    <t>244601</t>
  </si>
  <si>
    <t>bronse</t>
  </si>
  <si>
    <t>EM Master inne</t>
  </si>
  <si>
    <t>TunnellløpBg</t>
  </si>
  <si>
    <t>17,24</t>
  </si>
  <si>
    <t>Pollen USA</t>
  </si>
  <si>
    <t>2604xx</t>
  </si>
  <si>
    <t>Marius Hauge</t>
  </si>
  <si>
    <t>mv40</t>
  </si>
  <si>
    <t> nr. 2 på 12,01,79</t>
  </si>
  <si>
    <t>1. 600m Vegard Trefall</t>
  </si>
  <si>
    <t>2. 300m Magnus Reigstad</t>
  </si>
  <si>
    <t>3. 1170m Espen Roll Karlsen</t>
  </si>
  <si>
    <t>3,11,24</t>
  </si>
  <si>
    <t>4. 1480m Markus Loftås</t>
  </si>
  <si>
    <t>4,08,85</t>
  </si>
  <si>
    <t>5. 820m Magnus Gjerstad</t>
  </si>
  <si>
    <t>2,19,32</t>
  </si>
  <si>
    <t>6. 200m Runar Trefall</t>
  </si>
  <si>
    <t> nr. 4 på 12,53,96</t>
  </si>
  <si>
    <t>1. 600m Niklas Kollvangsnes Solberg</t>
  </si>
  <si>
    <t>1,33,38</t>
  </si>
  <si>
    <t>2. 300m John Elvin Guhl</t>
  </si>
  <si>
    <t>3. 1170m Henrik Revheim</t>
  </si>
  <si>
    <t>3,28,39</t>
  </si>
  <si>
    <t>4. 1480m Jonas Lillejord</t>
  </si>
  <si>
    <t>4,22,76</t>
  </si>
  <si>
    <t>5. 820m Daniel Bruvik</t>
  </si>
  <si>
    <t>2,23,36</t>
  </si>
  <si>
    <t>6. 200m Eirik Reigstad</t>
  </si>
  <si>
    <t> nr. 6 på 13,26,66</t>
  </si>
  <si>
    <t>1. 600m Joar Lemme</t>
  </si>
  <si>
    <t>1,37,95</t>
  </si>
  <si>
    <t>2. 300m Øystein Horsås</t>
  </si>
  <si>
    <t>3. 1170m Henrik Horsås</t>
  </si>
  <si>
    <t>3,33,60</t>
  </si>
  <si>
    <t>4. 1480m Thomas Mosevoll</t>
  </si>
  <si>
    <t>4,30,70</t>
  </si>
  <si>
    <t>5. 820m Tor-Henning Erdal</t>
  </si>
  <si>
    <t>2,32,19</t>
  </si>
  <si>
    <t>6. 200m Even Mathisen</t>
  </si>
  <si>
    <t> nr. 4 på 16,57,90</t>
  </si>
  <si>
    <t>1. 600m Siri Hauge</t>
  </si>
  <si>
    <t>2,03,12</t>
  </si>
  <si>
    <t>2. 300m Åshild Mei Hartveit/</t>
  </si>
  <si>
    <t>3. 1170m Linnea Bernes Setre</t>
  </si>
  <si>
    <t>4,25,07</t>
  </si>
  <si>
    <t>4. 1480m Annelin Lunde</t>
  </si>
  <si>
    <t>5,56,20</t>
  </si>
  <si>
    <t>5. 820m Irmelin Berentsen</t>
  </si>
  <si>
    <t>3,08,96</t>
  </si>
  <si>
    <t>6. 200m Sigrid Bru Reigstad/</t>
  </si>
  <si>
    <t>ks</t>
  </si>
  <si>
    <t>Menn senior 1. lag</t>
  </si>
  <si>
    <t xml:space="preserve">Menn senior 2. lag </t>
  </si>
  <si>
    <t xml:space="preserve">Menn senior 3. lag </t>
  </si>
  <si>
    <t>Kvinner senior</t>
  </si>
  <si>
    <t>lang løp</t>
  </si>
  <si>
    <t>BCM</t>
  </si>
  <si>
    <t>Osterøy il</t>
  </si>
  <si>
    <t>Daniel Fossbakken</t>
  </si>
  <si>
    <t>1989</t>
  </si>
  <si>
    <t>Elias Mostraum</t>
  </si>
  <si>
    <t>Henrik Lennart Horsås</t>
  </si>
  <si>
    <t>Marie Mostraum</t>
  </si>
  <si>
    <t>Marit Brakvatne Mjelde</t>
  </si>
  <si>
    <t>Øystein Horsås</t>
  </si>
  <si>
    <t>Øyvind Brakvatne Mjelde</t>
  </si>
  <si>
    <t>Øyvind Revheim</t>
  </si>
  <si>
    <t>Ost komm</t>
  </si>
  <si>
    <t>Kasper Håland</t>
  </si>
  <si>
    <t>2002</t>
  </si>
  <si>
    <t>Ove Håland</t>
  </si>
  <si>
    <t>1975</t>
  </si>
  <si>
    <t>kv35-39</t>
  </si>
  <si>
    <t>Stian Rosnes</t>
  </si>
  <si>
    <t>Synnøve Jordalen</t>
  </si>
  <si>
    <t>Tonny Halleland</t>
  </si>
  <si>
    <t>1,23,02</t>
  </si>
  <si>
    <t>1,35,49</t>
  </si>
  <si>
    <t>1,17,35</t>
  </si>
  <si>
    <t>1,37,38</t>
  </si>
  <si>
    <t>1,38,59</t>
  </si>
  <si>
    <t>1,49,29</t>
  </si>
  <si>
    <t>1,42,34</t>
  </si>
  <si>
    <t>1,25,44</t>
  </si>
  <si>
    <t>1,20,24</t>
  </si>
  <si>
    <t>1,14,12</t>
  </si>
  <si>
    <t>1,27,09</t>
  </si>
  <si>
    <t>27,48</t>
  </si>
  <si>
    <t>1,27,24</t>
  </si>
  <si>
    <t>1,28,16</t>
  </si>
  <si>
    <t>1,37,35</t>
  </si>
  <si>
    <t>1,54,50</t>
  </si>
  <si>
    <t>Team Osterøy Menn</t>
  </si>
  <si>
    <t>1,05,54</t>
  </si>
  <si>
    <t>Martin Aasheim</t>
  </si>
  <si>
    <t>Siri Hauge</t>
  </si>
  <si>
    <t>1,43,22</t>
  </si>
  <si>
    <t>1,53,28</t>
  </si>
  <si>
    <t>1,55,47</t>
  </si>
  <si>
    <t>Annelin Lunde</t>
  </si>
  <si>
    <t>1,59,15</t>
  </si>
  <si>
    <t>Hanna Ellingsen</t>
  </si>
  <si>
    <t>2,23,31</t>
  </si>
  <si>
    <t>Vidar Rosnes</t>
  </si>
  <si>
    <t>2,30,50</t>
  </si>
  <si>
    <t>Johannes Gjerstad</t>
  </si>
  <si>
    <t>1,29,34</t>
  </si>
  <si>
    <t>Jim-Martin Vevle</t>
  </si>
  <si>
    <t>1,33,48</t>
  </si>
  <si>
    <t>Karoline Loftås</t>
  </si>
  <si>
    <t>1991</t>
  </si>
  <si>
    <t>1,41,15</t>
  </si>
  <si>
    <t>Stian Aasheim</t>
  </si>
  <si>
    <t>1987</t>
  </si>
  <si>
    <t>1,44,14</t>
  </si>
  <si>
    <t>Heine Lohne</t>
  </si>
  <si>
    <t>xxxx</t>
  </si>
  <si>
    <t>1,31,36</t>
  </si>
  <si>
    <t>Lobas Team</t>
  </si>
  <si>
    <t>1,53,08</t>
  </si>
  <si>
    <t>Egil Jacobsen</t>
  </si>
  <si>
    <t>1952</t>
  </si>
  <si>
    <t>Lobas</t>
  </si>
  <si>
    <t>1,19,18</t>
  </si>
  <si>
    <t>Team Bergan</t>
  </si>
  <si>
    <t>2,37,12</t>
  </si>
  <si>
    <t>Sandra Mosevoll</t>
  </si>
  <si>
    <t>1994</t>
  </si>
  <si>
    <t>1,44,18</t>
  </si>
  <si>
    <t>Oliver Hanstveit Nygård</t>
  </si>
  <si>
    <t>2010</t>
  </si>
  <si>
    <t>1,51,10</t>
  </si>
  <si>
    <t>Hanna-Marie Mjelstad</t>
  </si>
  <si>
    <t>1,52,46</t>
  </si>
  <si>
    <t>Kay Stamnes</t>
  </si>
  <si>
    <t>2,50,59</t>
  </si>
  <si>
    <t>Synnøve Hjellvik</t>
  </si>
  <si>
    <t>2,14,28</t>
  </si>
  <si>
    <t>Renate M Vevle</t>
  </si>
  <si>
    <t>Osterøy Il</t>
  </si>
  <si>
    <t>2,02,30</t>
  </si>
  <si>
    <t>Rayner Nygård</t>
  </si>
  <si>
    <t>1982</t>
  </si>
  <si>
    <t>2,00,31</t>
  </si>
  <si>
    <t>Helge Espevoll</t>
  </si>
  <si>
    <t>2,12,24</t>
  </si>
  <si>
    <t>Tuva Ruud Raknes</t>
  </si>
  <si>
    <t>2003</t>
  </si>
  <si>
    <t>ks23-34</t>
  </si>
  <si>
    <t>mv70-74</t>
  </si>
  <si>
    <t>kv60-64</t>
  </si>
  <si>
    <t>mv60-64</t>
  </si>
  <si>
    <t>mv50-54</t>
  </si>
  <si>
    <t>mv45-49</t>
  </si>
  <si>
    <t>mv40-44</t>
  </si>
  <si>
    <t>mv35-39</t>
  </si>
  <si>
    <t>ks30-34</t>
  </si>
  <si>
    <t>ms30-34</t>
  </si>
  <si>
    <t>ks25-29</t>
  </si>
  <si>
    <t>ms25-29</t>
  </si>
  <si>
    <t>ks20-24</t>
  </si>
  <si>
    <t>ms20-24</t>
  </si>
  <si>
    <t>g16</t>
  </si>
  <si>
    <t>g11</t>
  </si>
  <si>
    <t>g10</t>
  </si>
  <si>
    <t>Bergan Bygg</t>
  </si>
  <si>
    <t>5050-54</t>
  </si>
  <si>
    <t>mix?</t>
  </si>
  <si>
    <t>Osterøy 1 menn senior lang løype  (3. plass 14,54,1 og 16 sekund etter)</t>
  </si>
  <si>
    <t>1. 670m Magnus Reigstad (1,34,5)</t>
  </si>
  <si>
    <t>2. 1167m Espen Roll Karlsen (3,19,2)</t>
  </si>
  <si>
    <t>3. 407m Runar Trefall (52,4)</t>
  </si>
  <si>
    <t>4. 1568m Markus Loftås (4,22,7)</t>
  </si>
  <si>
    <t>5. 1167m Jonas Lillejord (3,14,4)</t>
  </si>
  <si>
    <t>6. 593m Vegard Trefall (1,30,9)</t>
  </si>
  <si>
    <t>Osterøy 2 menn senior langløype  (nr. 6 på 16,41,0 og 2,02,9 etter)</t>
  </si>
  <si>
    <t>1. 670m Joar Nøkleby Lemme (1,48,0)</t>
  </si>
  <si>
    <t>2. 1167m Magnus Gjerstad (3,39,2)</t>
  </si>
  <si>
    <t>3. 407m Sigbjørn Reigstad (1,03,8)</t>
  </si>
  <si>
    <t>4. 1568m Henrik Revheim (4,46,9)</t>
  </si>
  <si>
    <t>5. 1167m Daniel Bruvik (3,29,7)</t>
  </si>
  <si>
    <r>
      <t>6. 593m</t>
    </r>
    <r>
      <rPr>
        <i/>
        <sz val="10"/>
        <rFont val="Arial"/>
      </rPr>
      <t> </t>
    </r>
    <r>
      <rPr>
        <sz val="10"/>
        <rFont val="Arial"/>
      </rPr>
      <t>Tor-Henning Erdal (1,53,4)</t>
    </r>
  </si>
  <si>
    <t>Osterøy kvinner senior. Kort løype. (nr. 4 på 7,15,4 og 1,04,6 etter)</t>
  </si>
  <si>
    <t>1. 382m Siri Hauge (1,15,4)</t>
  </si>
  <si>
    <t>2. 593m Linnea Bernes Setre (1,53,8)</t>
  </si>
  <si>
    <t>3. 942m Nora Bergan (3,29,7)</t>
  </si>
  <si>
    <r>
      <t>4. 225m</t>
    </r>
    <r>
      <rPr>
        <b/>
        <sz val="10"/>
        <rFont val="Arial"/>
      </rPr>
      <t> </t>
    </r>
    <r>
      <rPr>
        <sz val="10"/>
        <rFont val="Arial"/>
      </rPr>
      <t>Marie Nøkleby Lemme (36,5)</t>
    </r>
  </si>
  <si>
    <t>Ask stafetten 1.5.2026</t>
  </si>
  <si>
    <t>Byrkjelo st</t>
  </si>
  <si>
    <t>Markus Loftås, Espen Roll Karlsen, Daniel Bruvik, Niklas Kollvangsnes Solberg, Magnus Gjerstad, Jonas Lillejord og Thomas Mosevoll.</t>
  </si>
  <si>
    <t>Osterøy</t>
  </si>
  <si>
    <t>13,36,93</t>
  </si>
  <si>
    <t>g13</t>
  </si>
  <si>
    <t>13,45,96</t>
  </si>
  <si>
    <t>j13</t>
  </si>
  <si>
    <t>Petter Ulriksen</t>
  </si>
  <si>
    <t>14,12,52</t>
  </si>
  <si>
    <t>mv55-59</t>
  </si>
  <si>
    <t>14,27,77</t>
  </si>
  <si>
    <t>g17</t>
  </si>
  <si>
    <t>Trond Lillejord</t>
  </si>
  <si>
    <t>14,27,95</t>
  </si>
  <si>
    <t>Helge Tysse</t>
  </si>
  <si>
    <t>14,31,09</t>
  </si>
  <si>
    <t>Marit B Mjelde</t>
  </si>
  <si>
    <t>14,38,97</t>
  </si>
  <si>
    <t>Sigbjørn Reigstad</t>
  </si>
  <si>
    <t>Ragnhild Balsvik</t>
  </si>
  <si>
    <t>15,24,04</t>
  </si>
  <si>
    <t>kv55-59</t>
  </si>
  <si>
    <t>Mathea Mæhle Hauge</t>
  </si>
  <si>
    <t>15,29,82</t>
  </si>
  <si>
    <t>j-rekr</t>
  </si>
  <si>
    <t>Siren Mari Teigland</t>
  </si>
  <si>
    <t>15,50,04</t>
  </si>
  <si>
    <t>Solfrid Mæhle</t>
  </si>
  <si>
    <t>16,30,16</t>
  </si>
  <si>
    <t>kv45-49</t>
  </si>
  <si>
    <t>Ørjan Kallekleiv</t>
  </si>
  <si>
    <t>11,28,26</t>
  </si>
  <si>
    <t>11,48,63</t>
  </si>
  <si>
    <t>12,02,68</t>
  </si>
  <si>
    <t>12,10,27</t>
  </si>
  <si>
    <t>Mirjam Mjelde</t>
  </si>
  <si>
    <t>12,26,09</t>
  </si>
  <si>
    <t>13,21,77</t>
  </si>
  <si>
    <t>13,24,33</t>
  </si>
  <si>
    <t>9,35,15</t>
  </si>
  <si>
    <t>9,46,15</t>
  </si>
  <si>
    <t>9,50,88</t>
  </si>
  <si>
    <t>Espen Kallekleiv</t>
  </si>
  <si>
    <t>10,52,79</t>
  </si>
  <si>
    <t>Emmelinn Jacobsen Revheim</t>
  </si>
  <si>
    <t>3,28,8</t>
  </si>
  <si>
    <t>Isak Lampe Ospedal</t>
  </si>
  <si>
    <t>2,32,1</t>
  </si>
  <si>
    <t>g-rekr</t>
  </si>
  <si>
    <t>Jonathan Kleiveland</t>
  </si>
  <si>
    <t>3,10,6</t>
  </si>
  <si>
    <t>Ludvig Raniseth Horsås</t>
  </si>
  <si>
    <t>2,11,5</t>
  </si>
  <si>
    <t>Malin Lampe Ospedal</t>
  </si>
  <si>
    <t>2,46,9</t>
  </si>
  <si>
    <t>Martin Lygre</t>
  </si>
  <si>
    <t>2,46,1</t>
  </si>
  <si>
    <t>Nora Aasheim</t>
  </si>
  <si>
    <t>2,31,2</t>
  </si>
  <si>
    <t>j11</t>
  </si>
  <si>
    <t>Olav Kalland Revheim</t>
  </si>
  <si>
    <t>3,32,8</t>
  </si>
  <si>
    <t>Oline Kleiveland</t>
  </si>
  <si>
    <t>3,11,4</t>
  </si>
  <si>
    <t>j10</t>
  </si>
  <si>
    <t>2,40,9</t>
  </si>
  <si>
    <t>g12</t>
  </si>
  <si>
    <t>Sunniva Mjelstad-Husebø</t>
  </si>
  <si>
    <t>3,24,7</t>
  </si>
  <si>
    <t>Albert Rosnes</t>
  </si>
  <si>
    <t>4,04,4</t>
  </si>
  <si>
    <t>Amanda Erdal</t>
  </si>
  <si>
    <t>2,43,3</t>
  </si>
  <si>
    <t>Emma-Sophie Erdal</t>
  </si>
  <si>
    <t>2,27,9</t>
  </si>
  <si>
    <t>j12</t>
  </si>
  <si>
    <t>Hedda  HaugeTennebekk</t>
  </si>
  <si>
    <t>3,17,4</t>
  </si>
  <si>
    <t>Ingvild Torgersen</t>
  </si>
  <si>
    <t>2,56,9</t>
  </si>
  <si>
    <t>Iselin Sandal</t>
  </si>
  <si>
    <t>2,37,0</t>
  </si>
  <si>
    <t>Johanna Njåstad</t>
  </si>
  <si>
    <t>4,28,8</t>
  </si>
  <si>
    <t>Kristine Njåstad</t>
  </si>
  <si>
    <t>3,06,8</t>
  </si>
  <si>
    <t>Lena Aasheim Solberg</t>
  </si>
  <si>
    <t>2,35,4</t>
  </si>
  <si>
    <t>Mari Aasheim Solberg</t>
  </si>
  <si>
    <t>2,57,4</t>
  </si>
  <si>
    <t>Oliver Greve Rosnes</t>
  </si>
  <si>
    <t>3,10,2</t>
  </si>
  <si>
    <t>Sivert Njåstad</t>
  </si>
  <si>
    <t>2,57,7</t>
  </si>
  <si>
    <t>Vilde  Emilia Jacobsen Revheim</t>
  </si>
  <si>
    <t>3,13,3</t>
  </si>
  <si>
    <t>3000m</t>
  </si>
  <si>
    <t>600m</t>
  </si>
  <si>
    <t>Osterøy st</t>
  </si>
  <si>
    <t>manuell tid</t>
  </si>
  <si>
    <t>Deltakarar 5</t>
  </si>
  <si>
    <t>12 av 12</t>
  </si>
  <si>
    <t>ku3</t>
  </si>
  <si>
    <t>Arne Mjelde</t>
  </si>
  <si>
    <t>60m</t>
  </si>
  <si>
    <t>Emina Hestnes Vik</t>
  </si>
  <si>
    <t>j14</t>
  </si>
  <si>
    <t xml:space="preserve">lengde  </t>
  </si>
  <si>
    <t>0,0</t>
  </si>
  <si>
    <t>40m</t>
  </si>
  <si>
    <t>ku2</t>
  </si>
  <si>
    <t>lengde ss</t>
  </si>
  <si>
    <t>80m</t>
  </si>
  <si>
    <t>Lilli Aasheim Solstad</t>
  </si>
  <si>
    <t>Ludvig Thomassen Aasheim</t>
  </si>
  <si>
    <t>ku4</t>
  </si>
  <si>
    <t>Magne Vikne</t>
  </si>
  <si>
    <t>mv70</t>
  </si>
  <si>
    <t>Maiken Myking Thunestvedt</t>
  </si>
  <si>
    <t>Martin Løtveit Aasheim</t>
  </si>
  <si>
    <t>Mie Kringen Hanstvedt</t>
  </si>
  <si>
    <t>-0,5</t>
  </si>
  <si>
    <t>-1,5</t>
  </si>
  <si>
    <t>0,1</t>
  </si>
  <si>
    <t>Oline Hestnes Vik</t>
  </si>
  <si>
    <t>Olivia Thomassen Aasheim</t>
  </si>
  <si>
    <t>Thea Solberg</t>
  </si>
  <si>
    <t>Ada Bruvik-Stokken</t>
  </si>
  <si>
    <t>Ada K Hanstvedt</t>
  </si>
  <si>
    <t>dns</t>
  </si>
  <si>
    <t>-0,1</t>
  </si>
  <si>
    <t>Amund Aakre Løtveit</t>
  </si>
  <si>
    <t>Casper Stokke</t>
  </si>
  <si>
    <t>-3,4</t>
  </si>
  <si>
    <t>-1,6</t>
  </si>
  <si>
    <t>Eirik Bruvik Stokken</t>
  </si>
  <si>
    <t>Elias Bruvik</t>
  </si>
  <si>
    <t>-1,4</t>
  </si>
  <si>
    <t>Elias Mjanger Gjeitrheim</t>
  </si>
  <si>
    <t>0</t>
  </si>
  <si>
    <t>Ellie Thomassen Aasheim</t>
  </si>
  <si>
    <t>Emil M Thunestvedt</t>
  </si>
  <si>
    <t>Henrik Kallekleiv Stokke</t>
  </si>
  <si>
    <t>Ibrahim Ndarvhutse</t>
  </si>
  <si>
    <t>Ida Marie Skaftun</t>
  </si>
  <si>
    <t>Jacob Mjelde Loeshagen</t>
  </si>
  <si>
    <t>Jakob Kallekleiv Stokke</t>
  </si>
  <si>
    <t>Jenny Alexandra Aasheim</t>
  </si>
  <si>
    <t>Jesca U Wase</t>
  </si>
  <si>
    <t>Magnus Lid Faugstad</t>
  </si>
  <si>
    <t>-2,0</t>
  </si>
  <si>
    <t>Magnus Vedå Fjeldstad</t>
  </si>
  <si>
    <t>Marius Lid Faugstad</t>
  </si>
  <si>
    <t>Maya Mjelde Holsen</t>
  </si>
  <si>
    <t>Mikal Hundhammer</t>
  </si>
  <si>
    <t>Nahier Bereket</t>
  </si>
  <si>
    <t>Nebi Bereket Geberehah</t>
  </si>
  <si>
    <t>Olivia Tysse Sørås</t>
  </si>
  <si>
    <t>-0,8</t>
  </si>
  <si>
    <t>Oskar Tveit Mjelde</t>
  </si>
  <si>
    <t>Sofie Mjelde Loeshagen</t>
  </si>
  <si>
    <t>Sondre Lundgren Skår</t>
  </si>
  <si>
    <t>-1,0</t>
  </si>
  <si>
    <t>Thea Linnea Svidal Nordås</t>
  </si>
  <si>
    <t>Thor William Aasheim</t>
  </si>
  <si>
    <t>Victor Folkvord</t>
  </si>
  <si>
    <t>William Tysse Sørås</t>
  </si>
  <si>
    <t>-0,7</t>
  </si>
  <si>
    <t>Øystein Lid Faugstad</t>
  </si>
  <si>
    <t>Haus idr.plass</t>
  </si>
  <si>
    <t>260506</t>
  </si>
  <si>
    <t>16 av 20</t>
  </si>
  <si>
    <t>28 av 30</t>
  </si>
  <si>
    <t>Mest poeng: Lena Aasheim Solberg 4 res og 2085p</t>
  </si>
  <si>
    <t>1.etappe Bislett 1170m Vegard Trefall</t>
  </si>
  <si>
    <t>2.etappe Norabakken 1130m Dagfinn Gjerstad</t>
  </si>
  <si>
    <t>3.etappe 595m Magnus Reigstad</t>
  </si>
  <si>
    <t>4.etappe Berg og dal 1920m Jonas Lillejord</t>
  </si>
  <si>
    <t>5.etappe 1210m Thomas Mosevoll</t>
  </si>
  <si>
    <t>6.etappe Lille Besserud 1250m Espen Roll Karlsen</t>
  </si>
  <si>
    <t>7.etappe Besserud 1770m Trygve Feidje Mjelde</t>
  </si>
  <si>
    <t>8.etappe Utforetappen 1780m Magnus Gjerstad</t>
  </si>
  <si>
    <t>9.etappe Gressbanen 625m Niklas Kollvangsnes Solberg</t>
  </si>
  <si>
    <t>10.etappe Lengste-etappen 2860m Markus Loftås</t>
  </si>
  <si>
    <t>11.etappe Frognerparken 1520m Henrik Revheim</t>
  </si>
  <si>
    <t>12.etappe Den korte etappen 350m Eirik Reigstad</t>
  </si>
  <si>
    <t>13.etappe 1080m Daniel Bruvik</t>
  </si>
  <si>
    <t>14.etappe Sjarmøretappen 710m Joar Nøkleby Lemme</t>
  </si>
  <si>
    <t>15.etappe Bislett 535m Runar Trefall</t>
  </si>
  <si>
    <t>Holmenkollstafetten 9.5.2026  nr. 1 på 52,30 i klasse M2 og opprykk til Eliteklassen frå 2027</t>
  </si>
  <si>
    <t>1,22,29 R</t>
  </si>
  <si>
    <t>Fristatten 260415</t>
  </si>
  <si>
    <t>BMC stafett MENN 260425</t>
  </si>
  <si>
    <t>nr. 2</t>
  </si>
  <si>
    <t>16,45,9</t>
  </si>
  <si>
    <t>260510</t>
  </si>
  <si>
    <t>34,52,6</t>
  </si>
  <si>
    <t>250510</t>
  </si>
  <si>
    <t>34,56,9</t>
  </si>
  <si>
    <t>21,21,6</t>
  </si>
  <si>
    <t>Erlend Mosevoll</t>
  </si>
  <si>
    <t>4,46,42</t>
  </si>
  <si>
    <t>1500m</t>
  </si>
  <si>
    <t>Arna idr park</t>
  </si>
  <si>
    <t>ball150g</t>
  </si>
  <si>
    <t>Noah Daltveit Bysheim</t>
  </si>
  <si>
    <t>Hassan Basman  Fakhreddine</t>
  </si>
  <si>
    <t>15,92</t>
  </si>
  <si>
    <t xml:space="preserve">Emma-Sophie Erdal </t>
  </si>
  <si>
    <t>3,92</t>
  </si>
  <si>
    <t>Ada Othilie Aarsbog Angelskår</t>
  </si>
  <si>
    <t>Malena  Nithoer Hustrulid</t>
  </si>
  <si>
    <t>ku6</t>
  </si>
  <si>
    <t>ku7,2</t>
  </si>
  <si>
    <t>Austin Locke</t>
  </si>
  <si>
    <t>ikkje medl NFIF USA statsborger</t>
  </si>
  <si>
    <t>slb1kg</t>
  </si>
  <si>
    <t>5,03</t>
  </si>
  <si>
    <t>spyd400g</t>
  </si>
  <si>
    <t>spyd500</t>
  </si>
  <si>
    <t>spydNY700g</t>
  </si>
  <si>
    <t>spyd800g</t>
  </si>
  <si>
    <t>18.5.</t>
  </si>
  <si>
    <t>Mest poeng:  Helga Reigstad  2  res 1246 pg</t>
  </si>
  <si>
    <t>7 av 10</t>
  </si>
  <si>
    <t>16,05,6</t>
  </si>
  <si>
    <t>Magnus Gjerstad</t>
  </si>
  <si>
    <t>Bg løpet</t>
  </si>
  <si>
    <t>260523</t>
  </si>
  <si>
    <t>16,15,1</t>
  </si>
  <si>
    <t>17,18,3</t>
  </si>
  <si>
    <t>16,16,5</t>
  </si>
  <si>
    <t>1,54,42</t>
  </si>
  <si>
    <t>800m</t>
  </si>
  <si>
    <t>Fana</t>
  </si>
  <si>
    <t>Runar Høylo Trefall</t>
  </si>
  <si>
    <t>Niklas Kollvangsnes Solberg</t>
  </si>
  <si>
    <t>Kalandsvannet rundt</t>
  </si>
  <si>
    <t>260530</t>
  </si>
  <si>
    <t>Espen H Kallekleiv</t>
  </si>
  <si>
    <t>Kim Solberg</t>
  </si>
  <si>
    <t>35,14</t>
  </si>
  <si>
    <t>250314</t>
  </si>
  <si>
    <t>34,43</t>
  </si>
  <si>
    <t>39,18</t>
  </si>
  <si>
    <t>33,15</t>
  </si>
  <si>
    <t>34,32</t>
  </si>
  <si>
    <t>36,54</t>
  </si>
  <si>
    <t>10 km</t>
  </si>
  <si>
    <t>31,03</t>
  </si>
  <si>
    <t>BMK</t>
  </si>
  <si>
    <t>ikkje NFIF løp i norge</t>
  </si>
  <si>
    <t>38,01</t>
  </si>
  <si>
    <t>Alf Erik Johannessen</t>
  </si>
  <si>
    <t>40,11</t>
  </si>
  <si>
    <t>Vegard Hoel Århus</t>
  </si>
  <si>
    <t>4,03,77</t>
  </si>
  <si>
    <t>2006</t>
  </si>
  <si>
    <t>Jessheim</t>
  </si>
  <si>
    <t>2,43,03</t>
  </si>
  <si>
    <t>Fana st</t>
  </si>
  <si>
    <t>260605</t>
  </si>
  <si>
    <t>j-16</t>
  </si>
  <si>
    <t>3 av 12</t>
  </si>
  <si>
    <t>Mest poeng: Linnea Bernes Setre1  res 438 pg</t>
  </si>
  <si>
    <t xml:space="preserve">200m </t>
  </si>
  <si>
    <t>1.7</t>
  </si>
  <si>
    <t>Mest poeng: Vegard Høylo Trefall  2  res 1304 pg</t>
  </si>
  <si>
    <t>400m</t>
  </si>
  <si>
    <t>7.6.</t>
  </si>
  <si>
    <t>km Hordaland</t>
  </si>
  <si>
    <t>sølv</t>
  </si>
  <si>
    <t>gull</t>
  </si>
  <si>
    <t>spyd 700g</t>
  </si>
  <si>
    <t>100m</t>
  </si>
  <si>
    <t>2.6</t>
  </si>
  <si>
    <t>200m</t>
  </si>
  <si>
    <t>3.6</t>
  </si>
  <si>
    <t>300m</t>
  </si>
  <si>
    <t>5000m</t>
  </si>
  <si>
    <t>15,36,60</t>
  </si>
  <si>
    <t>16,29,34</t>
  </si>
  <si>
    <t>1.9</t>
  </si>
  <si>
    <t>2.7</t>
  </si>
  <si>
    <t>2,10,75</t>
  </si>
  <si>
    <t>2,11,30</t>
  </si>
  <si>
    <t>2,45,05</t>
  </si>
  <si>
    <t>2,45,40</t>
  </si>
  <si>
    <t>2,46,47</t>
  </si>
  <si>
    <t>kv55</t>
  </si>
  <si>
    <t>lengde</t>
  </si>
  <si>
    <t>1.8</t>
  </si>
  <si>
    <t>less</t>
  </si>
  <si>
    <t>3.0</t>
  </si>
  <si>
    <t>1.4</t>
  </si>
  <si>
    <t>1.2</t>
  </si>
  <si>
    <t>vekt 5,45</t>
  </si>
  <si>
    <t>vekt 7,26</t>
  </si>
  <si>
    <t>260615</t>
  </si>
  <si>
    <t>1.6</t>
  </si>
  <si>
    <t>15.6.</t>
  </si>
  <si>
    <t>Mest poeng: John Bernes  3 res 1750 pg</t>
  </si>
  <si>
    <t>6 av 8</t>
  </si>
  <si>
    <t>9 av 20</t>
  </si>
  <si>
    <t>Malaki Aram Aglen</t>
  </si>
  <si>
    <t>35 av 50</t>
  </si>
  <si>
    <t>13 av 13</t>
  </si>
  <si>
    <t>25 av 25</t>
  </si>
  <si>
    <t>255589</t>
  </si>
  <si>
    <t>g1kast</t>
  </si>
  <si>
    <t>g2kast</t>
  </si>
  <si>
    <t>sp700nytt</t>
  </si>
  <si>
    <t>g1hopp</t>
  </si>
  <si>
    <t>g2hopp</t>
  </si>
  <si>
    <t>g3hopp</t>
  </si>
  <si>
    <t>g4hopp</t>
  </si>
  <si>
    <t>g1løp</t>
  </si>
  <si>
    <t>17 av 30</t>
  </si>
  <si>
    <t>6 av 20</t>
  </si>
  <si>
    <t>Osterøy 4. lag</t>
  </si>
  <si>
    <t>2 av 20</t>
  </si>
  <si>
    <t>pr. 15.6.</t>
  </si>
  <si>
    <t>j1løp</t>
  </si>
  <si>
    <t>j2løp</t>
  </si>
  <si>
    <t>j1hopp</t>
  </si>
  <si>
    <t>j2hopp</t>
  </si>
  <si>
    <t>j1kast</t>
  </si>
  <si>
    <t>j2kast</t>
  </si>
  <si>
    <t>j3kast</t>
  </si>
  <si>
    <t>13 av 20</t>
  </si>
  <si>
    <t>Mest poeng: Martin Borgund Lygre 4 res 2423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</si>
</sst>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r_-;\-* #,##0.00\ _k_r_-;_-* &quot;-&quot;??\ _k_r_-;_-@_-"/>
    <numFmt numFmtId="166" formatCode="_(&quot;kr&quot;\ * #,##0.00_);_(&quot;kr&quot;\ * \(#,##0.00\);_(&quot;kr&quot;\ * &quot;-&quot;??_);_(@_)"/>
    <numFmt numFmtId="167" formatCode="_(* #,##0.00_);_(* \(#,##0.00\);_(* &quot;-&quot;??_);_(@_)"/>
    <numFmt numFmtId="168" formatCode="0.0"/>
  </numFmts>
  <fonts count="4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name val="Arial"/>
    </font>
    <font>
      <i/>
      <sz val="10"/>
      <name val="Arial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8016D"/>
      <name val="Times New Roman"/>
      <family val="1"/>
    </font>
    <font>
      <sz val="10"/>
      <color rgb="FF000335"/>
      <name val="Times New Roman"/>
      <family val="1"/>
    </font>
    <font>
      <sz val="10"/>
      <color rgb="FF08016D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b/>
      <sz val="9"/>
      <color rgb="FF707070"/>
      <name val="Segoe UI"/>
      <family val="2"/>
    </font>
    <font>
      <sz val="11"/>
      <color rgb="FF000335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F1F1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9">
    <xf numFmtId="0" fontId="0" fillId="0" borderId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</cellStyleXfs>
  <cellXfs count="319">
    <xf numFmtId="0" fontId="0" fillId="0" borderId="0" xfId="0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vertical="top"/>
    </xf>
    <xf numFmtId="0" fontId="3" fillId="0" borderId="1" xfId="25" applyFont="1" applyBorder="1"/>
    <xf numFmtId="0" fontId="3" fillId="0" borderId="1" xfId="25" applyFont="1" applyBorder="1" applyAlignment="1">
      <alignment horizontal="left"/>
    </xf>
    <xf numFmtId="49" fontId="2" fillId="0" borderId="1" xfId="25" applyNumberFormat="1" applyFont="1" applyBorder="1" applyAlignment="1">
      <alignment horizontal="left"/>
    </xf>
    <xf numFmtId="1" fontId="2" fillId="0" borderId="1" xfId="25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1" fontId="6" fillId="0" borderId="1" xfId="25" applyNumberFormat="1" applyFont="1" applyBorder="1" applyAlignment="1">
      <alignment horizontal="left"/>
    </xf>
    <xf numFmtId="0" fontId="2" fillId="0" borderId="1" xfId="25" applyFont="1" applyBorder="1" applyAlignment="1">
      <alignment horizontal="left"/>
    </xf>
    <xf numFmtId="0" fontId="23" fillId="0" borderId="1" xfId="0" applyFont="1" applyBorder="1"/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4" fillId="0" borderId="1" xfId="0" applyFont="1" applyBorder="1" applyAlignment="1">
      <alignment horizontal="left" vertical="center" wrapText="1"/>
    </xf>
    <xf numFmtId="0" fontId="3" fillId="0" borderId="1" xfId="1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2" fillId="0" borderId="1" xfId="25" applyNumberFormat="1" applyFont="1" applyBorder="1"/>
    <xf numFmtId="49" fontId="2" fillId="0" borderId="1" xfId="25" applyNumberFormat="1" applyFont="1" applyBorder="1" applyAlignment="1">
      <alignment horizontal="center"/>
    </xf>
    <xf numFmtId="49" fontId="2" fillId="0" borderId="1" xfId="10" applyNumberFormat="1" applyFont="1" applyFill="1" applyBorder="1" applyAlignment="1">
      <alignment horizontal="left"/>
    </xf>
    <xf numFmtId="0" fontId="2" fillId="0" borderId="1" xfId="25" applyFont="1" applyBorder="1"/>
    <xf numFmtId="49" fontId="5" fillId="0" borderId="1" xfId="25" applyNumberFormat="1" applyFont="1" applyBorder="1" applyAlignment="1">
      <alignment horizontal="left"/>
    </xf>
    <xf numFmtId="0" fontId="5" fillId="0" borderId="1" xfId="25" applyFont="1" applyBorder="1" applyAlignment="1">
      <alignment horizontal="left"/>
    </xf>
    <xf numFmtId="49" fontId="6" fillId="0" borderId="1" xfId="10" applyNumberFormat="1" applyFont="1" applyFill="1" applyBorder="1" applyAlignment="1">
      <alignment horizontal="left"/>
    </xf>
    <xf numFmtId="0" fontId="25" fillId="0" borderId="1" xfId="0" applyFont="1" applyBorder="1"/>
    <xf numFmtId="49" fontId="5" fillId="0" borderId="1" xfId="10" applyNumberFormat="1" applyFont="1" applyFill="1" applyBorder="1" applyAlignment="1">
      <alignment horizontal="left"/>
    </xf>
    <xf numFmtId="0" fontId="2" fillId="0" borderId="1" xfId="10" applyNumberFormat="1" applyFont="1" applyFill="1" applyBorder="1" applyAlignment="1">
      <alignment horizontal="left"/>
    </xf>
    <xf numFmtId="14" fontId="2" fillId="0" borderId="1" xfId="25" applyNumberFormat="1" applyFont="1" applyBorder="1" applyAlignment="1">
      <alignment horizontal="left"/>
    </xf>
    <xf numFmtId="0" fontId="2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/>
    </xf>
    <xf numFmtId="49" fontId="2" fillId="0" borderId="1" xfId="1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 applyAlignment="1">
      <alignment horizontal="left"/>
    </xf>
    <xf numFmtId="49" fontId="6" fillId="0" borderId="1" xfId="9" applyNumberFormat="1" applyFont="1" applyFill="1" applyBorder="1" applyAlignment="1">
      <alignment horizontal="left"/>
    </xf>
    <xf numFmtId="16" fontId="2" fillId="0" borderId="1" xfId="25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/>
    </xf>
    <xf numFmtId="0" fontId="26" fillId="0" borderId="1" xfId="25" applyFont="1" applyBorder="1"/>
    <xf numFmtId="0" fontId="27" fillId="0" borderId="1" xfId="0" applyFont="1" applyBorder="1"/>
    <xf numFmtId="49" fontId="3" fillId="0" borderId="1" xfId="0" applyNumberFormat="1" applyFont="1" applyBorder="1"/>
    <xf numFmtId="0" fontId="6" fillId="0" borderId="1" xfId="0" applyFont="1" applyBorder="1" applyAlignment="1">
      <alignment horizontal="left" vertical="top"/>
    </xf>
    <xf numFmtId="0" fontId="26" fillId="0" borderId="1" xfId="25" applyFont="1" applyBorder="1" applyAlignment="1">
      <alignment horizontal="left"/>
    </xf>
    <xf numFmtId="0" fontId="28" fillId="0" borderId="1" xfId="0" applyFont="1" applyBorder="1"/>
    <xf numFmtId="0" fontId="9" fillId="0" borderId="1" xfId="25" applyFont="1" applyBorder="1"/>
    <xf numFmtId="0" fontId="9" fillId="0" borderId="1" xfId="25" applyFont="1" applyBorder="1" applyAlignment="1">
      <alignment horizontal="left"/>
    </xf>
    <xf numFmtId="0" fontId="9" fillId="0" borderId="1" xfId="25" applyFont="1" applyBorder="1" applyAlignment="1">
      <alignment horizontal="center"/>
    </xf>
    <xf numFmtId="0" fontId="2" fillId="0" borderId="1" xfId="25" applyFont="1" applyBorder="1" applyAlignment="1">
      <alignment horizontal="center" vertical="top"/>
    </xf>
    <xf numFmtId="0" fontId="9" fillId="0" borderId="1" xfId="25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0" fontId="1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24" fillId="0" borderId="1" xfId="0" applyFont="1" applyBorder="1" applyAlignment="1">
      <alignment horizontal="left" vertical="top" wrapText="1"/>
    </xf>
    <xf numFmtId="49" fontId="6" fillId="0" borderId="1" xfId="10" applyNumberFormat="1" applyFont="1" applyFill="1" applyBorder="1" applyAlignment="1"/>
    <xf numFmtId="49" fontId="2" fillId="0" borderId="1" xfId="0" applyNumberFormat="1" applyFont="1" applyBorder="1"/>
    <xf numFmtId="49" fontId="6" fillId="0" borderId="1" xfId="9" applyNumberFormat="1" applyFont="1" applyFill="1" applyBorder="1" applyAlignment="1"/>
    <xf numFmtId="49" fontId="5" fillId="0" borderId="1" xfId="10" applyNumberFormat="1" applyFont="1" applyFill="1" applyBorder="1" applyAlignment="1"/>
    <xf numFmtId="2" fontId="3" fillId="0" borderId="1" xfId="25" applyNumberFormat="1" applyFont="1" applyBorder="1" applyAlignment="1">
      <alignment vertical="top"/>
    </xf>
    <xf numFmtId="49" fontId="2" fillId="0" borderId="1" xfId="10" applyNumberFormat="1" applyFont="1" applyFill="1" applyBorder="1" applyAlignment="1">
      <alignment vertical="top"/>
    </xf>
    <xf numFmtId="0" fontId="3" fillId="0" borderId="1" xfId="10" applyNumberFormat="1" applyFont="1" applyFill="1" applyBorder="1" applyAlignment="1">
      <alignment horizontal="center"/>
    </xf>
    <xf numFmtId="0" fontId="2" fillId="0" borderId="1" xfId="10" applyNumberFormat="1" applyFont="1" applyFill="1" applyBorder="1" applyAlignment="1">
      <alignment horizontal="center"/>
    </xf>
    <xf numFmtId="0" fontId="1" fillId="0" borderId="1" xfId="25" applyFont="1" applyBorder="1" applyAlignment="1">
      <alignment horizontal="left"/>
    </xf>
    <xf numFmtId="0" fontId="24" fillId="0" borderId="1" xfId="0" applyFont="1" applyBorder="1" applyAlignment="1">
      <alignment horizontal="left" vertical="top"/>
    </xf>
    <xf numFmtId="49" fontId="2" fillId="0" borderId="1" xfId="25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/>
    </xf>
    <xf numFmtId="49" fontId="5" fillId="0" borderId="1" xfId="25" applyNumberFormat="1" applyFont="1" applyBorder="1" applyAlignment="1">
      <alignment horizontal="left" vertical="top"/>
    </xf>
    <xf numFmtId="1" fontId="5" fillId="0" borderId="1" xfId="10" applyNumberFormat="1" applyFont="1" applyFill="1" applyBorder="1" applyAlignment="1">
      <alignment horizontal="left"/>
    </xf>
    <xf numFmtId="1" fontId="6" fillId="0" borderId="1" xfId="10" applyNumberFormat="1" applyFont="1" applyFill="1" applyBorder="1" applyAlignment="1">
      <alignment horizontal="left"/>
    </xf>
    <xf numFmtId="0" fontId="6" fillId="0" borderId="1" xfId="9" applyNumberFormat="1" applyFont="1" applyFill="1" applyBorder="1" applyAlignment="1">
      <alignment horizontal="left"/>
    </xf>
    <xf numFmtId="1" fontId="6" fillId="0" borderId="1" xfId="9" applyNumberFormat="1" applyFont="1" applyFill="1" applyBorder="1" applyAlignment="1">
      <alignment horizontal="left"/>
    </xf>
    <xf numFmtId="0" fontId="5" fillId="0" borderId="1" xfId="25" applyFont="1" applyBorder="1"/>
    <xf numFmtId="0" fontId="5" fillId="0" borderId="1" xfId="25" applyFont="1" applyBorder="1" applyAlignment="1">
      <alignment horizontal="left" vertical="top"/>
    </xf>
    <xf numFmtId="1" fontId="5" fillId="0" borderId="1" xfId="25" applyNumberFormat="1" applyFont="1" applyBorder="1" applyAlignment="1">
      <alignment horizontal="left"/>
    </xf>
    <xf numFmtId="0" fontId="29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wrapText="1"/>
    </xf>
    <xf numFmtId="0" fontId="30" fillId="0" borderId="0" xfId="0" applyFont="1" applyAlignment="1">
      <alignment vertical="center"/>
    </xf>
    <xf numFmtId="0" fontId="12" fillId="0" borderId="1" xfId="25" applyFont="1" applyBorder="1" applyAlignment="1">
      <alignment horizontal="left"/>
    </xf>
    <xf numFmtId="49" fontId="6" fillId="0" borderId="1" xfId="10" applyNumberFormat="1" applyFont="1" applyFill="1" applyBorder="1" applyAlignment="1">
      <alignment horizontal="left" vertical="top"/>
    </xf>
    <xf numFmtId="49" fontId="5" fillId="0" borderId="1" xfId="10" applyNumberFormat="1" applyFont="1" applyFill="1" applyBorder="1" applyAlignment="1">
      <alignment horizontal="left" vertical="top"/>
    </xf>
    <xf numFmtId="49" fontId="6" fillId="0" borderId="1" xfId="9" applyNumberFormat="1" applyFont="1" applyFill="1" applyBorder="1" applyAlignment="1">
      <alignment horizontal="left" vertical="top"/>
    </xf>
    <xf numFmtId="0" fontId="31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12" fillId="0" borderId="1" xfId="25" applyFont="1" applyBorder="1" applyAlignment="1">
      <alignment horizontal="left" vertical="top"/>
    </xf>
    <xf numFmtId="0" fontId="6" fillId="0" borderId="1" xfId="25" applyFont="1" applyBorder="1" applyAlignment="1">
      <alignment horizontal="left" vertical="top"/>
    </xf>
    <xf numFmtId="0" fontId="1" fillId="0" borderId="1" xfId="25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3" fillId="4" borderId="1" xfId="0" applyFont="1" applyFill="1" applyBorder="1" applyAlignment="1">
      <alignment horizontal="left" vertical="center"/>
    </xf>
    <xf numFmtId="22" fontId="33" fillId="4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top"/>
    </xf>
    <xf numFmtId="49" fontId="6" fillId="0" borderId="1" xfId="9" applyNumberFormat="1" applyFont="1" applyFill="1" applyBorder="1" applyAlignment="1">
      <alignment horizontal="center"/>
    </xf>
    <xf numFmtId="49" fontId="5" fillId="0" borderId="1" xfId="9" applyNumberFormat="1" applyFont="1" applyFill="1" applyBorder="1" applyAlignment="1">
      <alignment horizontal="left"/>
    </xf>
    <xf numFmtId="49" fontId="5" fillId="0" borderId="1" xfId="9" applyNumberFormat="1" applyFont="1" applyFill="1" applyBorder="1" applyAlignment="1"/>
    <xf numFmtId="49" fontId="5" fillId="0" borderId="1" xfId="9" applyNumberFormat="1" applyFont="1" applyFill="1" applyBorder="1" applyAlignment="1">
      <alignment horizontal="center"/>
    </xf>
    <xf numFmtId="0" fontId="5" fillId="0" borderId="1" xfId="9" applyNumberFormat="1" applyFont="1" applyFill="1" applyBorder="1" applyAlignment="1">
      <alignment horizontal="left"/>
    </xf>
    <xf numFmtId="0" fontId="5" fillId="0" borderId="1" xfId="0" applyFont="1" applyBorder="1"/>
    <xf numFmtId="0" fontId="2" fillId="0" borderId="2" xfId="25" applyFont="1" applyBorder="1" applyAlignment="1">
      <alignment horizontal="left"/>
    </xf>
    <xf numFmtId="0" fontId="2" fillId="0" borderId="2" xfId="25" applyFont="1" applyBorder="1"/>
    <xf numFmtId="16" fontId="2" fillId="0" borderId="2" xfId="25" applyNumberFormat="1" applyFont="1" applyBorder="1" applyAlignment="1">
      <alignment horizontal="center"/>
    </xf>
    <xf numFmtId="0" fontId="3" fillId="0" borderId="2" xfId="0" applyFont="1" applyBorder="1"/>
    <xf numFmtId="49" fontId="6" fillId="0" borderId="1" xfId="0" applyNumberFormat="1" applyFont="1" applyBorder="1" applyAlignment="1">
      <alignment vertical="top"/>
    </xf>
    <xf numFmtId="0" fontId="6" fillId="0" borderId="2" xfId="0" applyFont="1" applyBorder="1"/>
    <xf numFmtId="14" fontId="6" fillId="0" borderId="1" xfId="25" applyNumberFormat="1" applyFont="1" applyBorder="1" applyAlignment="1">
      <alignment horizontal="left"/>
    </xf>
    <xf numFmtId="14" fontId="5" fillId="0" borderId="1" xfId="25" applyNumberFormat="1" applyFont="1" applyBorder="1" applyAlignment="1">
      <alignment horizontal="left"/>
    </xf>
    <xf numFmtId="0" fontId="35" fillId="0" borderId="1" xfId="0" applyFont="1" applyBorder="1"/>
    <xf numFmtId="49" fontId="5" fillId="0" borderId="1" xfId="25" applyNumberFormat="1" applyFont="1" applyBorder="1"/>
    <xf numFmtId="1" fontId="6" fillId="0" borderId="1" xfId="0" applyNumberFormat="1" applyFont="1" applyBorder="1"/>
    <xf numFmtId="49" fontId="5" fillId="0" borderId="1" xfId="25" applyNumberFormat="1" applyFont="1" applyBorder="1" applyAlignment="1">
      <alignment horizontal="left" vertical="center"/>
    </xf>
    <xf numFmtId="0" fontId="26" fillId="0" borderId="1" xfId="0" applyFont="1" applyBorder="1"/>
    <xf numFmtId="0" fontId="36" fillId="0" borderId="1" xfId="25" applyFont="1" applyBorder="1" applyAlignment="1">
      <alignment horizontal="left" vertical="top"/>
    </xf>
    <xf numFmtId="0" fontId="37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0" fontId="34" fillId="0" borderId="1" xfId="25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26" fillId="0" borderId="1" xfId="25" applyFont="1" applyBorder="1" applyAlignment="1">
      <alignment horizontal="center"/>
    </xf>
    <xf numFmtId="1" fontId="25" fillId="0" borderId="1" xfId="25" applyNumberFormat="1" applyFont="1" applyBorder="1" applyAlignment="1">
      <alignment horizontal="left"/>
    </xf>
    <xf numFmtId="0" fontId="6" fillId="0" borderId="1" xfId="25" applyFont="1" applyBorder="1" applyAlignment="1">
      <alignment horizontal="center" vertical="top"/>
    </xf>
    <xf numFmtId="49" fontId="3" fillId="0" borderId="1" xfId="25" applyNumberFormat="1" applyFont="1" applyBorder="1" applyAlignment="1">
      <alignment horizontal="left" vertical="center"/>
    </xf>
    <xf numFmtId="0" fontId="38" fillId="0" borderId="1" xfId="25" applyFont="1" applyBorder="1"/>
    <xf numFmtId="0" fontId="38" fillId="0" borderId="1" xfId="25" applyFont="1" applyBorder="1" applyAlignment="1">
      <alignment horizontal="left"/>
    </xf>
    <xf numFmtId="0" fontId="38" fillId="0" borderId="1" xfId="25" applyFont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49" fontId="2" fillId="0" borderId="1" xfId="25" applyNumberFormat="1" applyFont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49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1" fontId="24" fillId="0" borderId="1" xfId="25" applyNumberFormat="1" applyFont="1" applyBorder="1" applyAlignment="1">
      <alignment horizontal="left"/>
    </xf>
    <xf numFmtId="1" fontId="2" fillId="0" borderId="1" xfId="10" applyNumberFormat="1" applyFont="1" applyFill="1" applyBorder="1" applyAlignment="1">
      <alignment horizontal="left"/>
    </xf>
    <xf numFmtId="49" fontId="2" fillId="0" borderId="1" xfId="25" applyNumberFormat="1" applyFont="1" applyBorder="1" applyAlignment="1">
      <alignment vertical="top"/>
    </xf>
    <xf numFmtId="0" fontId="10" fillId="0" borderId="1" xfId="25" applyFont="1" applyBorder="1" applyAlignment="1">
      <alignment horizontal="center"/>
    </xf>
    <xf numFmtId="0" fontId="10" fillId="0" borderId="1" xfId="25" applyFont="1" applyBorder="1" applyAlignment="1">
      <alignment vertical="top"/>
    </xf>
    <xf numFmtId="0" fontId="10" fillId="0" borderId="1" xfId="25" applyFont="1" applyBorder="1" applyAlignment="1">
      <alignment horizontal="left"/>
    </xf>
    <xf numFmtId="0" fontId="3" fillId="0" borderId="1" xfId="25" applyFont="1" applyBorder="1" applyAlignment="1">
      <alignment vertical="top"/>
    </xf>
    <xf numFmtId="2" fontId="3" fillId="0" borderId="1" xfId="25" applyNumberFormat="1" applyFont="1" applyBorder="1" applyAlignment="1">
      <alignment horizontal="left" vertical="top"/>
    </xf>
    <xf numFmtId="2" fontId="3" fillId="0" borderId="1" xfId="25" applyNumberFormat="1" applyFont="1" applyBorder="1" applyAlignment="1">
      <alignment horizontal="left"/>
    </xf>
    <xf numFmtId="2" fontId="3" fillId="0" borderId="1" xfId="25" applyNumberFormat="1" applyFont="1" applyBorder="1" applyAlignment="1">
      <alignment horizontal="center" vertical="top"/>
    </xf>
    <xf numFmtId="0" fontId="9" fillId="0" borderId="1" xfId="25" applyFont="1" applyBorder="1" applyAlignment="1">
      <alignment vertical="top"/>
    </xf>
    <xf numFmtId="0" fontId="27" fillId="0" borderId="1" xfId="0" applyFont="1" applyBorder="1" applyAlignment="1">
      <alignment horizontal="left"/>
    </xf>
    <xf numFmtId="22" fontId="33" fillId="0" borderId="1" xfId="0" applyNumberFormat="1" applyFont="1" applyBorder="1" applyAlignment="1">
      <alignment horizontal="left" vertical="top"/>
    </xf>
    <xf numFmtId="16" fontId="34" fillId="0" borderId="1" xfId="25" applyNumberFormat="1" applyFont="1" applyBorder="1" applyAlignment="1">
      <alignment horizontal="left"/>
    </xf>
    <xf numFmtId="21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33" fillId="4" borderId="0" xfId="0" applyFont="1" applyFill="1" applyAlignment="1">
      <alignment horizontal="left" vertical="center"/>
    </xf>
    <xf numFmtId="22" fontId="33" fillId="4" borderId="0" xfId="0" applyNumberFormat="1" applyFont="1" applyFill="1" applyAlignment="1">
      <alignment horizontal="left" vertical="center"/>
    </xf>
    <xf numFmtId="0" fontId="6" fillId="0" borderId="3" xfId="0" applyFont="1" applyBorder="1"/>
    <xf numFmtId="0" fontId="24" fillId="0" borderId="1" xfId="0" applyFont="1" applyBorder="1" applyAlignment="1">
      <alignment horizontal="left" wrapText="1"/>
    </xf>
    <xf numFmtId="0" fontId="4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14" fontId="3" fillId="0" borderId="1" xfId="25" applyNumberFormat="1" applyFont="1" applyBorder="1" applyAlignment="1">
      <alignment horizontal="left"/>
    </xf>
    <xf numFmtId="2" fontId="5" fillId="0" borderId="1" xfId="27" applyNumberFormat="1" applyFont="1" applyBorder="1" applyAlignment="1">
      <alignment horizontal="left" vertical="top"/>
    </xf>
    <xf numFmtId="49" fontId="5" fillId="0" borderId="1" xfId="27" applyNumberFormat="1" applyFont="1" applyBorder="1" applyAlignment="1">
      <alignment horizontal="left"/>
    </xf>
    <xf numFmtId="1" fontId="5" fillId="0" borderId="1" xfId="27" applyNumberFormat="1" applyFont="1" applyBorder="1" applyAlignment="1">
      <alignment horizontal="left"/>
    </xf>
    <xf numFmtId="49" fontId="5" fillId="0" borderId="1" xfId="27" applyNumberFormat="1" applyFont="1" applyBorder="1" applyAlignment="1">
      <alignment horizontal="left" vertical="top"/>
    </xf>
    <xf numFmtId="49" fontId="5" fillId="0" borderId="1" xfId="27" applyNumberFormat="1" applyFont="1" applyBorder="1" applyAlignment="1">
      <alignment vertical="top"/>
    </xf>
    <xf numFmtId="0" fontId="6" fillId="0" borderId="1" xfId="27" applyFont="1" applyBorder="1" applyAlignment="1">
      <alignment horizontal="left" vertical="top"/>
    </xf>
    <xf numFmtId="0" fontId="6" fillId="0" borderId="1" xfId="27" applyFont="1" applyBorder="1" applyAlignment="1">
      <alignment horizontal="left"/>
    </xf>
    <xf numFmtId="0" fontId="6" fillId="0" borderId="1" xfId="27" applyFont="1" applyBorder="1"/>
    <xf numFmtId="0" fontId="24" fillId="0" borderId="1" xfId="0" applyFont="1" applyBorder="1" applyAlignment="1">
      <alignment horizontal="center"/>
    </xf>
    <xf numFmtId="49" fontId="36" fillId="0" borderId="1" xfId="27" applyNumberFormat="1" applyFont="1" applyBorder="1" applyAlignment="1">
      <alignment horizontal="left"/>
    </xf>
    <xf numFmtId="1" fontId="36" fillId="0" borderId="1" xfId="27" applyNumberFormat="1" applyFont="1" applyBorder="1" applyAlignment="1">
      <alignment horizontal="left"/>
    </xf>
    <xf numFmtId="49" fontId="36" fillId="0" borderId="1" xfId="27" applyNumberFormat="1" applyFont="1" applyBorder="1" applyAlignment="1">
      <alignment horizontal="left" vertical="top"/>
    </xf>
    <xf numFmtId="49" fontId="36" fillId="0" borderId="1" xfId="27" applyNumberFormat="1" applyFont="1" applyBorder="1" applyAlignment="1">
      <alignment vertical="top"/>
    </xf>
    <xf numFmtId="49" fontId="6" fillId="0" borderId="1" xfId="27" applyNumberFormat="1" applyFont="1" applyBorder="1" applyAlignment="1">
      <alignment horizontal="left" vertical="top"/>
    </xf>
    <xf numFmtId="0" fontId="6" fillId="0" borderId="1" xfId="27" applyFont="1" applyBorder="1" applyAlignment="1">
      <alignment vertical="top"/>
    </xf>
    <xf numFmtId="49" fontId="6" fillId="0" borderId="1" xfId="27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5" fillId="0" borderId="1" xfId="27" applyFont="1" applyBorder="1" applyAlignment="1">
      <alignment horizontal="left"/>
    </xf>
    <xf numFmtId="0" fontId="5" fillId="0" borderId="1" xfId="27" applyFont="1" applyBorder="1" applyAlignment="1">
      <alignment vertical="top"/>
    </xf>
    <xf numFmtId="0" fontId="5" fillId="0" borderId="1" xfId="27" applyFont="1" applyBorder="1" applyAlignment="1">
      <alignment horizontal="left" vertical="top"/>
    </xf>
    <xf numFmtId="49" fontId="6" fillId="0" borderId="1" xfId="27" applyNumberFormat="1" applyFont="1" applyBorder="1" applyAlignment="1">
      <alignment horizontal="left"/>
    </xf>
    <xf numFmtId="0" fontId="5" fillId="0" borderId="1" xfId="27" applyFont="1" applyBorder="1" applyAlignment="1">
      <alignment wrapText="1"/>
    </xf>
    <xf numFmtId="0" fontId="5" fillId="0" borderId="1" xfId="27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9" fontId="5" fillId="0" borderId="1" xfId="27" applyNumberFormat="1" applyFont="1" applyBorder="1"/>
    <xf numFmtId="0" fontId="6" fillId="0" borderId="1" xfId="0" applyFont="1" applyBorder="1" applyAlignment="1">
      <alignment horizontal="center"/>
    </xf>
    <xf numFmtId="49" fontId="36" fillId="0" borderId="1" xfId="0" applyNumberFormat="1" applyFont="1" applyBorder="1" applyAlignment="1">
      <alignment horizontal="left"/>
    </xf>
    <xf numFmtId="49" fontId="36" fillId="0" borderId="1" xfId="0" applyNumberFormat="1" applyFont="1" applyBorder="1" applyAlignment="1">
      <alignment vertical="top"/>
    </xf>
    <xf numFmtId="1" fontId="36" fillId="0" borderId="1" xfId="0" applyNumberFormat="1" applyFont="1" applyBorder="1" applyAlignment="1">
      <alignment horizontal="left"/>
    </xf>
    <xf numFmtId="1" fontId="41" fillId="0" borderId="1" xfId="0" applyNumberFormat="1" applyFont="1" applyBorder="1" applyAlignment="1">
      <alignment horizontal="left"/>
    </xf>
    <xf numFmtId="49" fontId="36" fillId="0" borderId="1" xfId="0" applyNumberFormat="1" applyFont="1" applyBorder="1"/>
    <xf numFmtId="49" fontId="3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24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" fontId="2" fillId="0" borderId="1" xfId="25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8" fillId="0" borderId="1" xfId="0" applyFont="1" applyBorder="1"/>
    <xf numFmtId="0" fontId="17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2" fontId="39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 wrapText="1"/>
    </xf>
    <xf numFmtId="2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68" fontId="24" fillId="0" borderId="1" xfId="0" applyNumberFormat="1" applyFont="1" applyBorder="1" applyAlignment="1">
      <alignment horizontal="left"/>
    </xf>
    <xf numFmtId="2" fontId="24" fillId="0" borderId="1" xfId="0" applyNumberFormat="1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168" fontId="24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43" fillId="0" borderId="1" xfId="0" applyFont="1" applyBorder="1" applyAlignment="1">
      <alignment horizontal="left" vertical="center" wrapText="1"/>
    </xf>
    <xf numFmtId="0" fontId="44" fillId="5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5" borderId="1" xfId="0" applyFont="1" applyFill="1" applyBorder="1" applyAlignment="1">
      <alignment horizontal="left" vertical="center" wrapText="1"/>
    </xf>
    <xf numFmtId="0" fontId="45" fillId="0" borderId="1" xfId="0" applyFont="1" applyBorder="1"/>
    <xf numFmtId="0" fontId="18" fillId="0" borderId="1" xfId="0" applyFont="1" applyBorder="1"/>
    <xf numFmtId="0" fontId="44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/>
    <xf numFmtId="0" fontId="4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2" fontId="20" fillId="0" borderId="1" xfId="0" applyNumberFormat="1" applyFont="1" applyBorder="1" applyAlignment="1">
      <alignment horizontal="left" vertical="top"/>
    </xf>
    <xf numFmtId="0" fontId="5" fillId="0" borderId="1" xfId="25" applyFont="1" applyBorder="1" applyAlignment="1">
      <alignment vertical="top"/>
    </xf>
    <xf numFmtId="0" fontId="25" fillId="0" borderId="1" xfId="25" applyFont="1" applyBorder="1" applyAlignment="1">
      <alignment horizontal="left"/>
    </xf>
    <xf numFmtId="0" fontId="25" fillId="0" borderId="1" xfId="25" applyFont="1" applyBorder="1"/>
    <xf numFmtId="49" fontId="6" fillId="0" borderId="1" xfId="25" applyNumberFormat="1" applyFont="1" applyBorder="1" applyAlignment="1">
      <alignment horizontal="left"/>
    </xf>
    <xf numFmtId="16" fontId="36" fillId="0" borderId="1" xfId="25" applyNumberFormat="1" applyFont="1" applyBorder="1" applyAlignment="1">
      <alignment horizontal="left"/>
    </xf>
    <xf numFmtId="0" fontId="5" fillId="0" borderId="1" xfId="25" applyFont="1" applyBorder="1" applyAlignment="1">
      <alignment horizontal="center" vertical="top"/>
    </xf>
    <xf numFmtId="49" fontId="6" fillId="0" borderId="1" xfId="25" applyNumberFormat="1" applyFont="1" applyBorder="1" applyAlignment="1">
      <alignment vertical="top"/>
    </xf>
    <xf numFmtId="2" fontId="6" fillId="0" borderId="1" xfId="25" applyNumberFormat="1" applyFont="1" applyBorder="1" applyAlignment="1">
      <alignment vertical="top"/>
    </xf>
    <xf numFmtId="0" fontId="42" fillId="0" borderId="1" xfId="0" applyFont="1" applyBorder="1"/>
    <xf numFmtId="2" fontId="6" fillId="0" borderId="1" xfId="25" applyNumberFormat="1" applyFont="1" applyBorder="1" applyAlignment="1">
      <alignment horizontal="left" vertical="top"/>
    </xf>
    <xf numFmtId="2" fontId="6" fillId="0" borderId="1" xfId="25" applyNumberFormat="1" applyFont="1" applyBorder="1" applyAlignment="1">
      <alignment horizontal="left"/>
    </xf>
    <xf numFmtId="2" fontId="6" fillId="0" borderId="1" xfId="25" applyNumberFormat="1" applyFont="1" applyBorder="1" applyAlignment="1">
      <alignment horizontal="center" vertical="top"/>
    </xf>
    <xf numFmtId="0" fontId="6" fillId="0" borderId="1" xfId="25" applyFont="1" applyBorder="1" applyAlignment="1">
      <alignment horizontal="left" vertical="center"/>
    </xf>
    <xf numFmtId="0" fontId="6" fillId="0" borderId="1" xfId="10" applyNumberFormat="1" applyFont="1" applyFill="1" applyBorder="1" applyAlignment="1">
      <alignment horizontal="left"/>
    </xf>
    <xf numFmtId="0" fontId="6" fillId="0" borderId="1" xfId="10" applyNumberFormat="1" applyFont="1" applyFill="1" applyBorder="1" applyAlignment="1">
      <alignment vertical="top"/>
    </xf>
    <xf numFmtId="0" fontId="6" fillId="0" borderId="1" xfId="25" applyFont="1" applyBorder="1" applyAlignment="1">
      <alignment horizontal="left" wrapText="1"/>
    </xf>
    <xf numFmtId="1" fontId="6" fillId="0" borderId="1" xfId="10" applyNumberFormat="1" applyFont="1" applyBorder="1" applyAlignment="1">
      <alignment horizontal="left"/>
    </xf>
    <xf numFmtId="0" fontId="6" fillId="0" borderId="1" xfId="10" applyNumberFormat="1" applyFont="1" applyBorder="1" applyAlignment="1">
      <alignment horizontal="left"/>
    </xf>
    <xf numFmtId="0" fontId="1" fillId="0" borderId="1" xfId="25" applyFont="1" applyBorder="1"/>
    <xf numFmtId="0" fontId="1" fillId="0" borderId="1" xfId="25" applyFont="1" applyBorder="1" applyAlignment="1">
      <alignment horizontal="center"/>
    </xf>
    <xf numFmtId="0" fontId="1" fillId="0" borderId="1" xfId="25" applyFont="1" applyBorder="1" applyAlignment="1">
      <alignment horizontal="center" vertical="top"/>
    </xf>
    <xf numFmtId="0" fontId="1" fillId="0" borderId="1" xfId="25" applyFont="1" applyBorder="1" applyAlignment="1">
      <alignment vertical="top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/>
    </xf>
    <xf numFmtId="2" fontId="20" fillId="0" borderId="1" xfId="0" applyNumberFormat="1" applyFont="1" applyBorder="1" applyAlignment="1">
      <alignment horizontal="left"/>
    </xf>
    <xf numFmtId="49" fontId="20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49" fontId="39" fillId="0" borderId="1" xfId="0" applyNumberFormat="1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/>
    </xf>
    <xf numFmtId="0" fontId="47" fillId="0" borderId="1" xfId="0" applyFont="1" applyBorder="1"/>
    <xf numFmtId="0" fontId="47" fillId="0" borderId="1" xfId="0" applyFont="1" applyBorder="1" applyAlignment="1">
      <alignment horizontal="left"/>
    </xf>
    <xf numFmtId="0" fontId="47" fillId="0" borderId="4" xfId="0" applyFont="1" applyBorder="1"/>
    <xf numFmtId="49" fontId="47" fillId="0" borderId="1" xfId="0" applyNumberFormat="1" applyFont="1" applyBorder="1" applyAlignment="1">
      <alignment horizontal="left"/>
    </xf>
    <xf numFmtId="0" fontId="17" fillId="0" borderId="1" xfId="0" applyFont="1" applyBorder="1"/>
    <xf numFmtId="49" fontId="20" fillId="0" borderId="1" xfId="0" applyNumberFormat="1" applyFont="1" applyBorder="1"/>
    <xf numFmtId="2" fontId="4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49" fontId="2" fillId="0" borderId="1" xfId="25" applyNumberFormat="1" applyFont="1" applyBorder="1" applyAlignment="1">
      <alignment horizontal="left"/>
    </xf>
    <xf numFmtId="49" fontId="6" fillId="0" borderId="4" xfId="0" applyNumberFormat="1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6" fillId="0" borderId="4" xfId="0" applyNumberFormat="1" applyFont="1" applyFill="1" applyBorder="1"/>
    <xf numFmtId="0" fontId="6" fillId="0" borderId="4" xfId="0" applyFont="1" applyFill="1" applyBorder="1" applyAlignment="1">
      <alignment vertical="top"/>
    </xf>
    <xf numFmtId="49" fontId="6" fillId="0" borderId="4" xfId="0" applyNumberFormat="1" applyFont="1" applyFill="1" applyBorder="1" applyAlignment="1">
      <alignment horizontal="center"/>
    </xf>
    <xf numFmtId="0" fontId="17" fillId="0" borderId="4" xfId="0" applyFont="1" applyFill="1" applyBorder="1"/>
    <xf numFmtId="0" fontId="3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top"/>
    </xf>
    <xf numFmtId="0" fontId="40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2" fontId="6" fillId="0" borderId="4" xfId="0" applyNumberFormat="1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vertical="top"/>
    </xf>
    <xf numFmtId="1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24" fillId="0" borderId="1" xfId="0" applyFont="1" applyFill="1" applyBorder="1"/>
    <xf numFmtId="0" fontId="6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6" fillId="0" borderId="4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vertical="center" wrapText="1"/>
    </xf>
    <xf numFmtId="0" fontId="24" fillId="0" borderId="4" xfId="0" applyFont="1" applyFill="1" applyBorder="1"/>
    <xf numFmtId="0" fontId="39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49" fontId="17" fillId="0" borderId="1" xfId="0" applyNumberFormat="1" applyFont="1" applyFill="1" applyBorder="1" applyAlignment="1">
      <alignment horizontal="left"/>
    </xf>
    <xf numFmtId="1" fontId="5" fillId="0" borderId="1" xfId="9" applyNumberFormat="1" applyFont="1" applyFill="1" applyBorder="1" applyAlignment="1">
      <alignment horizontal="left"/>
    </xf>
    <xf numFmtId="0" fontId="25" fillId="0" borderId="1" xfId="25" applyFont="1" applyBorder="1" applyAlignment="1">
      <alignment horizontal="center"/>
    </xf>
    <xf numFmtId="16" fontId="5" fillId="0" borderId="1" xfId="25" applyNumberFormat="1" applyFont="1" applyBorder="1" applyAlignment="1">
      <alignment horizontal="left"/>
    </xf>
  </cellXfs>
  <cellStyles count="29">
    <cellStyle name="Comma 2" xfId="1" xr:uid="{DD3E1482-F46C-4671-BD1D-384D292E5F17}"/>
    <cellStyle name="Comma 2 2" xfId="2" xr:uid="{8E779987-D5E6-4799-80B6-155D4502E0D7}"/>
    <cellStyle name="Comma 2 2 2" xfId="3" xr:uid="{C90B64BF-066A-4AE4-9743-49F1CC4527DC}"/>
    <cellStyle name="Comma 2 3" xfId="4" xr:uid="{B2093700-1B49-4C83-8DEB-772DFBC2ADFE}"/>
    <cellStyle name="Comma 3" xfId="5" xr:uid="{978F6C6E-1292-4C32-A08F-1BAD0B33BDF1}"/>
    <cellStyle name="Comma 3 2" xfId="6" xr:uid="{80AC39B0-8C88-44DE-8E5E-B926B0F6808E}"/>
    <cellStyle name="Comma 3 2 2" xfId="7" xr:uid="{BB256615-8786-450E-BD66-13A7A5397E5A}"/>
    <cellStyle name="Hyperlink 2" xfId="8" xr:uid="{308170E0-7CE8-42DE-A378-1891C741C9EB}"/>
    <cellStyle name="Komma" xfId="9" builtinId="3"/>
    <cellStyle name="Komma 2" xfId="10" xr:uid="{630A871A-1617-407D-9B32-67AEE29D6795}"/>
    <cellStyle name="Komma 2 2" xfId="11" xr:uid="{28D2D761-B42D-473E-80EA-B1F3F693C6DF}"/>
    <cellStyle name="Komma 2 2 2" xfId="12" xr:uid="{B3EB3246-4329-4E54-9061-F2AC4E93592C}"/>
    <cellStyle name="Komma 2 2 3" xfId="13" xr:uid="{84325DE4-3424-48DB-BF6A-7FE740FBED3F}"/>
    <cellStyle name="Komma 2 3" xfId="14" xr:uid="{3EAE4611-AB8C-428A-B81A-21F3D4D8BC71}"/>
    <cellStyle name="Komma 2 4" xfId="15" xr:uid="{6812D256-1987-4A58-B3E8-4F2DE24F04F4}"/>
    <cellStyle name="Komma 3" xfId="16" xr:uid="{9E357F8C-8D41-4A2B-AAC3-7ED882E25512}"/>
    <cellStyle name="Komma 3 2" xfId="17" xr:uid="{3C737EEE-9FBC-4AA5-8AFC-0AC6434D0522}"/>
    <cellStyle name="Komma 3 2 2" xfId="18" xr:uid="{DA153C98-DC26-4CDD-9246-EC8413D4E3E3}"/>
    <cellStyle name="Komma 3 2 3" xfId="19" xr:uid="{BF9C56D8-D391-4642-A596-BFE863C1D8EE}"/>
    <cellStyle name="Komma 3 3" xfId="20" xr:uid="{D76A2AE2-3331-47CC-BA1E-E41D4BADA298}"/>
    <cellStyle name="Komma 4" xfId="21" xr:uid="{8B77F58E-427F-438F-88C2-83A062C0A635}"/>
    <cellStyle name="Komma 4 2" xfId="22" xr:uid="{8B1026E6-BCE5-4DB5-8755-DD340C1AD423}"/>
    <cellStyle name="Komma 4 3" xfId="23" xr:uid="{AE6506A1-18E7-47F7-92B2-70B310A2A973}"/>
    <cellStyle name="Komma 5" xfId="24" xr:uid="{EB84725F-AB66-429C-A0C3-F9A221E4239B}"/>
    <cellStyle name="Normal" xfId="0" builtinId="0"/>
    <cellStyle name="Normal 2" xfId="25" xr:uid="{BC7AF0C9-6DA6-45A2-BF66-42BC3450042A}"/>
    <cellStyle name="Normal 3" xfId="26" xr:uid="{319B74A8-8C2A-4742-94CB-E37D395AB8DB}"/>
    <cellStyle name="Normal 4" xfId="27" xr:uid="{1424A6AC-556C-4623-994B-DCAF8067B75D}"/>
    <cellStyle name="Valuta 2" xfId="28" xr:uid="{640445CF-DDC9-4B67-916C-66EED7CAB8E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C081-3C85-4826-9AEC-2599F1A02A06}">
  <dimension ref="A1:T421"/>
  <sheetViews>
    <sheetView zoomScaleNormal="100" workbookViewId="0">
      <pane ySplit="8" topLeftCell="A9" activePane="bottomLeft" state="frozen"/>
      <selection pane="bottomLeft" activeCell="S409" sqref="S409"/>
    </sheetView>
  </sheetViews>
  <sheetFormatPr baseColWidth="10" defaultColWidth="11.44140625" defaultRowHeight="13.2" x14ac:dyDescent="0.25"/>
  <cols>
    <col min="1" max="1" width="10" style="7" customWidth="1"/>
    <col min="2" max="2" width="28.6640625" style="7" customWidth="1"/>
    <col min="3" max="3" width="7.88671875" style="7" customWidth="1"/>
    <col min="4" max="4" width="12.44140625" style="7" customWidth="1"/>
    <col min="5" max="5" width="12.6640625" style="116" customWidth="1"/>
    <col min="6" max="6" width="8.88671875" style="7" customWidth="1"/>
    <col min="7" max="7" width="7" style="7" customWidth="1"/>
    <col min="8" max="9" width="6.21875" style="80" customWidth="1"/>
    <col min="10" max="10" width="6" style="80" customWidth="1"/>
    <col min="11" max="11" width="4.33203125" style="7" customWidth="1"/>
    <col min="12" max="12" width="10.5546875" style="116" customWidth="1"/>
    <col min="13" max="13" width="7.109375" style="9" customWidth="1"/>
    <col min="14" max="14" width="8.5546875" style="7" customWidth="1"/>
    <col min="15" max="15" width="15.5546875" style="9" customWidth="1"/>
    <col min="16" max="16" width="6.77734375" style="7" customWidth="1"/>
    <col min="17" max="17" width="5.33203125" style="8" customWidth="1"/>
    <col min="18" max="18" width="20" style="7" customWidth="1"/>
    <col min="19" max="19" width="12.77734375" style="7" customWidth="1"/>
    <col min="20" max="16384" width="11.44140625" style="7"/>
  </cols>
  <sheetData>
    <row r="1" spans="1:20" s="25" customFormat="1" x14ac:dyDescent="0.25">
      <c r="A1" s="171" t="s">
        <v>158</v>
      </c>
      <c r="B1" s="172"/>
      <c r="C1" s="173"/>
      <c r="D1" s="174"/>
      <c r="E1" s="175"/>
      <c r="F1" s="176"/>
      <c r="G1" s="176"/>
      <c r="H1" s="177"/>
      <c r="I1" s="177"/>
      <c r="J1" s="177"/>
      <c r="K1" s="176"/>
      <c r="L1" s="178"/>
      <c r="M1" s="178"/>
      <c r="N1" s="177"/>
      <c r="O1" s="178"/>
      <c r="P1" s="177"/>
      <c r="Q1" s="179"/>
    </row>
    <row r="2" spans="1:20" s="25" customFormat="1" x14ac:dyDescent="0.25">
      <c r="A2" s="171"/>
      <c r="B2" s="172" t="s">
        <v>120</v>
      </c>
      <c r="C2" s="173"/>
      <c r="D2" s="174"/>
      <c r="E2" s="175"/>
      <c r="F2" s="176"/>
      <c r="G2" s="176"/>
      <c r="H2" s="177"/>
      <c r="I2" s="177"/>
      <c r="J2" s="177"/>
      <c r="K2" s="176"/>
      <c r="L2" s="178"/>
      <c r="M2" s="178"/>
      <c r="N2" s="177"/>
      <c r="O2" s="178"/>
      <c r="P2" s="177"/>
      <c r="Q2" s="179"/>
    </row>
    <row r="3" spans="1:20" s="25" customFormat="1" x14ac:dyDescent="0.25">
      <c r="A3" s="171"/>
      <c r="B3" s="180" t="s">
        <v>37</v>
      </c>
      <c r="C3" s="181"/>
      <c r="D3" s="182"/>
      <c r="E3" s="183"/>
      <c r="F3" s="176"/>
      <c r="G3" s="176"/>
      <c r="H3" s="177"/>
      <c r="I3" s="177"/>
      <c r="J3" s="177"/>
      <c r="K3" s="176"/>
      <c r="L3" s="178"/>
      <c r="M3" s="178"/>
      <c r="N3" s="177"/>
      <c r="O3" s="178"/>
      <c r="P3" s="177"/>
      <c r="Q3" s="179"/>
    </row>
    <row r="4" spans="1:20" s="25" customFormat="1" ht="13.5" customHeight="1" x14ac:dyDescent="0.25">
      <c r="A4" s="184" t="s">
        <v>35</v>
      </c>
      <c r="B4" s="184" t="s">
        <v>801</v>
      </c>
      <c r="C4" s="177"/>
      <c r="D4" s="176"/>
      <c r="E4" s="185"/>
      <c r="F4" s="176"/>
      <c r="G4" s="176"/>
      <c r="H4" s="177"/>
      <c r="I4" s="177"/>
      <c r="J4" s="177"/>
      <c r="K4" s="176"/>
      <c r="L4" s="186" t="s">
        <v>87</v>
      </c>
      <c r="M4" s="178"/>
      <c r="N4" s="177"/>
      <c r="O4" s="178"/>
      <c r="P4" s="177"/>
      <c r="Q4" s="179"/>
      <c r="R4" s="187"/>
    </row>
    <row r="5" spans="1:20" s="25" customFormat="1" x14ac:dyDescent="0.25">
      <c r="A5" s="184"/>
      <c r="B5" s="184"/>
      <c r="C5" s="177"/>
      <c r="D5" s="176"/>
      <c r="E5" s="185"/>
      <c r="F5" s="176"/>
      <c r="G5" s="176"/>
      <c r="H5" s="177"/>
      <c r="I5" s="177"/>
      <c r="J5" s="177"/>
      <c r="K5" s="176"/>
      <c r="L5" s="186" t="s">
        <v>95</v>
      </c>
      <c r="M5" s="178"/>
      <c r="N5" s="177"/>
      <c r="O5" s="178"/>
      <c r="P5" s="177"/>
      <c r="Q5" s="179"/>
      <c r="R5" s="188"/>
    </row>
    <row r="6" spans="1:20" s="196" customFormat="1" x14ac:dyDescent="0.25">
      <c r="A6" s="171"/>
      <c r="B6" s="189"/>
      <c r="C6" s="189"/>
      <c r="D6" s="189"/>
      <c r="E6" s="190"/>
      <c r="F6" s="191"/>
      <c r="G6" s="191"/>
      <c r="H6" s="172" t="s">
        <v>11</v>
      </c>
      <c r="I6" s="192" t="s">
        <v>11</v>
      </c>
      <c r="J6" s="172" t="s">
        <v>11</v>
      </c>
      <c r="K6" s="191"/>
      <c r="L6" s="193" t="s">
        <v>59</v>
      </c>
      <c r="M6" s="194" t="s">
        <v>112</v>
      </c>
      <c r="N6" s="189" t="s">
        <v>64</v>
      </c>
      <c r="O6" s="194" t="s">
        <v>58</v>
      </c>
      <c r="P6" s="189" t="s">
        <v>111</v>
      </c>
      <c r="Q6" s="195" t="s">
        <v>110</v>
      </c>
      <c r="R6" s="196" t="s">
        <v>113</v>
      </c>
    </row>
    <row r="7" spans="1:20" s="196" customFormat="1" x14ac:dyDescent="0.25">
      <c r="A7" s="191" t="s">
        <v>55</v>
      </c>
      <c r="B7" s="189"/>
      <c r="C7" s="189"/>
      <c r="D7" s="189"/>
      <c r="E7" s="190"/>
      <c r="F7" s="191"/>
      <c r="G7" s="191"/>
      <c r="H7" s="172" t="s">
        <v>38</v>
      </c>
      <c r="I7" s="192" t="s">
        <v>38</v>
      </c>
      <c r="J7" s="172" t="s">
        <v>38</v>
      </c>
      <c r="K7" s="191"/>
      <c r="L7" s="194" t="s">
        <v>60</v>
      </c>
      <c r="M7" s="194"/>
      <c r="N7" s="189"/>
      <c r="O7" s="194"/>
      <c r="P7" s="189"/>
      <c r="Q7" s="195"/>
      <c r="R7" s="188"/>
    </row>
    <row r="8" spans="1:20" s="196" customFormat="1" x14ac:dyDescent="0.25">
      <c r="A8" s="171" t="s">
        <v>16</v>
      </c>
      <c r="B8" s="172" t="s">
        <v>17</v>
      </c>
      <c r="C8" s="173" t="s">
        <v>18</v>
      </c>
      <c r="D8" s="174" t="s">
        <v>9</v>
      </c>
      <c r="E8" s="175" t="s">
        <v>20</v>
      </c>
      <c r="F8" s="174" t="s">
        <v>21</v>
      </c>
      <c r="G8" s="174" t="s">
        <v>22</v>
      </c>
      <c r="H8" s="172" t="s">
        <v>31</v>
      </c>
      <c r="I8" s="192" t="s">
        <v>24</v>
      </c>
      <c r="J8" s="172" t="s">
        <v>25</v>
      </c>
      <c r="K8" s="174" t="s">
        <v>19</v>
      </c>
      <c r="L8" s="197" t="s">
        <v>146</v>
      </c>
      <c r="M8" s="197"/>
      <c r="N8" s="172"/>
      <c r="O8" s="197"/>
      <c r="P8" s="172"/>
      <c r="Q8" s="195"/>
      <c r="R8" s="198"/>
    </row>
    <row r="9" spans="1:20" x14ac:dyDescent="0.25">
      <c r="A9" s="199"/>
      <c r="B9" s="199"/>
      <c r="C9" s="199"/>
      <c r="D9" s="199"/>
      <c r="E9" s="200"/>
      <c r="F9" s="199"/>
      <c r="G9" s="199"/>
      <c r="H9" s="201"/>
      <c r="I9" s="202"/>
      <c r="J9" s="201"/>
      <c r="L9" s="200"/>
      <c r="M9" s="203"/>
      <c r="N9" s="199"/>
      <c r="O9" s="203"/>
      <c r="P9" s="199"/>
      <c r="Q9" s="204"/>
    </row>
    <row r="11" spans="1:20" x14ac:dyDescent="0.25">
      <c r="A11" s="6">
        <v>0.85</v>
      </c>
      <c r="B11" s="26" t="s">
        <v>200</v>
      </c>
      <c r="C11" s="25">
        <v>2015</v>
      </c>
      <c r="D11" s="7" t="s">
        <v>219</v>
      </c>
      <c r="E11" s="116" t="s">
        <v>224</v>
      </c>
      <c r="F11" s="6">
        <v>260112</v>
      </c>
      <c r="H11" s="6">
        <v>762</v>
      </c>
      <c r="I11" s="6"/>
      <c r="J11" s="6"/>
      <c r="K11" s="5" t="s">
        <v>222</v>
      </c>
      <c r="L11" s="5" t="s">
        <v>231</v>
      </c>
      <c r="M11" s="9" t="s">
        <v>223</v>
      </c>
      <c r="N11" s="6" t="s">
        <v>201</v>
      </c>
      <c r="O11" s="205" t="s">
        <v>183</v>
      </c>
      <c r="R11" s="7" t="s">
        <v>825</v>
      </c>
    </row>
    <row r="12" spans="1:20" x14ac:dyDescent="0.25">
      <c r="A12" s="50">
        <v>0.8</v>
      </c>
      <c r="B12" s="54" t="s">
        <v>202</v>
      </c>
      <c r="C12" s="25">
        <v>2015</v>
      </c>
      <c r="D12" s="7" t="s">
        <v>219</v>
      </c>
      <c r="E12" s="116" t="s">
        <v>224</v>
      </c>
      <c r="F12" s="6">
        <v>260112</v>
      </c>
      <c r="H12" s="6">
        <v>715</v>
      </c>
      <c r="I12" s="6"/>
      <c r="J12" s="6"/>
      <c r="K12" s="5" t="s">
        <v>222</v>
      </c>
      <c r="L12" s="5" t="s">
        <v>230</v>
      </c>
      <c r="M12" s="9" t="s">
        <v>223</v>
      </c>
      <c r="N12" s="7" t="s">
        <v>201</v>
      </c>
      <c r="O12" s="205" t="s">
        <v>183</v>
      </c>
      <c r="R12" s="7" t="s">
        <v>825</v>
      </c>
      <c r="S12" s="54"/>
      <c r="T12" s="54"/>
    </row>
    <row r="13" spans="1:20" x14ac:dyDescent="0.25">
      <c r="A13" s="219">
        <v>2.5</v>
      </c>
      <c r="B13" s="206" t="s">
        <v>619</v>
      </c>
      <c r="C13" s="166">
        <v>2017</v>
      </c>
      <c r="D13" s="206" t="s">
        <v>612</v>
      </c>
      <c r="E13" s="116" t="s">
        <v>670</v>
      </c>
      <c r="F13" s="7" t="s">
        <v>671</v>
      </c>
      <c r="G13" s="223" t="s">
        <v>609</v>
      </c>
      <c r="H13" s="25">
        <v>664</v>
      </c>
      <c r="I13" s="25"/>
      <c r="J13" s="25"/>
      <c r="K13" s="7" t="s">
        <v>222</v>
      </c>
      <c r="L13" s="116" t="s">
        <v>231</v>
      </c>
      <c r="M13" s="9" t="s">
        <v>223</v>
      </c>
      <c r="N13" s="27" t="s">
        <v>525</v>
      </c>
      <c r="O13" s="225" t="s">
        <v>183</v>
      </c>
      <c r="R13" s="7" t="s">
        <v>825</v>
      </c>
      <c r="S13" s="25"/>
      <c r="T13" s="25"/>
    </row>
    <row r="14" spans="1:20" x14ac:dyDescent="0.25">
      <c r="A14" s="27">
        <v>2.44</v>
      </c>
      <c r="B14" s="206" t="s">
        <v>589</v>
      </c>
      <c r="C14" s="166">
        <v>2019</v>
      </c>
      <c r="D14" s="206" t="s">
        <v>612</v>
      </c>
      <c r="E14" s="116" t="s">
        <v>670</v>
      </c>
      <c r="F14" s="7" t="s">
        <v>671</v>
      </c>
      <c r="G14" s="223" t="s">
        <v>609</v>
      </c>
      <c r="H14" s="25">
        <v>651</v>
      </c>
      <c r="I14" s="25"/>
      <c r="J14" s="25"/>
      <c r="K14" s="7" t="s">
        <v>222</v>
      </c>
      <c r="L14" s="116" t="s">
        <v>231</v>
      </c>
      <c r="M14" s="9" t="s">
        <v>223</v>
      </c>
      <c r="N14" s="27" t="s">
        <v>525</v>
      </c>
      <c r="O14" s="225" t="s">
        <v>183</v>
      </c>
      <c r="R14" s="7" t="s">
        <v>825</v>
      </c>
      <c r="S14" s="25"/>
      <c r="T14" s="25"/>
    </row>
    <row r="15" spans="1:20" x14ac:dyDescent="0.25">
      <c r="A15" s="6">
        <v>1.56</v>
      </c>
      <c r="B15" s="26" t="s">
        <v>200</v>
      </c>
      <c r="C15" s="25">
        <v>2015</v>
      </c>
      <c r="D15" s="7" t="s">
        <v>218</v>
      </c>
      <c r="E15" s="116" t="s">
        <v>224</v>
      </c>
      <c r="F15" s="6">
        <v>260112</v>
      </c>
      <c r="H15" s="6">
        <v>628</v>
      </c>
      <c r="I15" s="6"/>
      <c r="J15" s="6"/>
      <c r="K15" s="5" t="s">
        <v>222</v>
      </c>
      <c r="L15" s="5" t="s">
        <v>231</v>
      </c>
      <c r="M15" s="9" t="s">
        <v>223</v>
      </c>
      <c r="N15" s="6" t="s">
        <v>201</v>
      </c>
      <c r="O15" s="205" t="s">
        <v>183</v>
      </c>
      <c r="R15" s="7" t="s">
        <v>825</v>
      </c>
    </row>
    <row r="16" spans="1:20" x14ac:dyDescent="0.25">
      <c r="A16" s="222">
        <v>2.29</v>
      </c>
      <c r="B16" s="206" t="s">
        <v>587</v>
      </c>
      <c r="C16" s="166">
        <v>2017</v>
      </c>
      <c r="D16" s="206" t="s">
        <v>612</v>
      </c>
      <c r="E16" s="116" t="s">
        <v>670</v>
      </c>
      <c r="F16" s="7" t="s">
        <v>671</v>
      </c>
      <c r="G16" s="223" t="s">
        <v>609</v>
      </c>
      <c r="H16" s="25">
        <v>619</v>
      </c>
      <c r="I16" s="25"/>
      <c r="J16" s="25"/>
      <c r="K16" s="7" t="s">
        <v>222</v>
      </c>
      <c r="L16" s="116" t="s">
        <v>231</v>
      </c>
      <c r="M16" s="9" t="s">
        <v>223</v>
      </c>
      <c r="N16" s="27" t="s">
        <v>525</v>
      </c>
      <c r="O16" s="225" t="s">
        <v>183</v>
      </c>
      <c r="R16" s="7" t="s">
        <v>825</v>
      </c>
    </row>
    <row r="17" spans="1:20" x14ac:dyDescent="0.25">
      <c r="A17" s="25">
        <v>2.16</v>
      </c>
      <c r="B17" s="26" t="s">
        <v>621</v>
      </c>
      <c r="C17" s="25">
        <v>2018</v>
      </c>
      <c r="D17" s="206" t="s">
        <v>612</v>
      </c>
      <c r="E17" s="116" t="s">
        <v>670</v>
      </c>
      <c r="F17" s="7" t="s">
        <v>671</v>
      </c>
      <c r="G17" s="223" t="s">
        <v>624</v>
      </c>
      <c r="H17" s="25">
        <v>592</v>
      </c>
      <c r="I17" s="25"/>
      <c r="J17" s="25"/>
      <c r="K17" s="7" t="s">
        <v>222</v>
      </c>
      <c r="L17" s="116" t="s">
        <v>231</v>
      </c>
      <c r="M17" s="9" t="s">
        <v>223</v>
      </c>
      <c r="N17" s="25" t="s">
        <v>525</v>
      </c>
      <c r="O17" s="225" t="s">
        <v>183</v>
      </c>
      <c r="R17" s="7" t="s">
        <v>825</v>
      </c>
    </row>
    <row r="18" spans="1:20" x14ac:dyDescent="0.25">
      <c r="A18" s="6">
        <v>1.71</v>
      </c>
      <c r="B18" s="27" t="s">
        <v>250</v>
      </c>
      <c r="C18" s="27">
        <v>2013</v>
      </c>
      <c r="D18" s="5" t="s">
        <v>218</v>
      </c>
      <c r="E18" s="25" t="s">
        <v>224</v>
      </c>
      <c r="F18" s="54">
        <v>260216</v>
      </c>
      <c r="G18" s="5"/>
      <c r="H18" s="6">
        <v>586</v>
      </c>
      <c r="I18" s="6"/>
      <c r="J18" s="6"/>
      <c r="K18" s="5" t="s">
        <v>222</v>
      </c>
      <c r="L18" s="5" t="s">
        <v>230</v>
      </c>
      <c r="M18" s="5" t="s">
        <v>223</v>
      </c>
      <c r="N18" s="5" t="s">
        <v>251</v>
      </c>
      <c r="O18" s="205" t="s">
        <v>183</v>
      </c>
      <c r="P18" s="5"/>
      <c r="Q18" s="5"/>
      <c r="R18" s="7" t="s">
        <v>825</v>
      </c>
    </row>
    <row r="19" spans="1:20" x14ac:dyDescent="0.25">
      <c r="A19" s="222">
        <v>2.1</v>
      </c>
      <c r="B19" s="206" t="s">
        <v>585</v>
      </c>
      <c r="C19" s="166">
        <v>2018</v>
      </c>
      <c r="D19" s="206" t="s">
        <v>612</v>
      </c>
      <c r="E19" s="116" t="s">
        <v>670</v>
      </c>
      <c r="F19" s="7" t="s">
        <v>671</v>
      </c>
      <c r="G19" s="25">
        <v>-0.1</v>
      </c>
      <c r="H19" s="25">
        <v>580</v>
      </c>
      <c r="I19" s="25"/>
      <c r="J19" s="25"/>
      <c r="K19" s="7" t="s">
        <v>222</v>
      </c>
      <c r="L19" s="116" t="s">
        <v>231</v>
      </c>
      <c r="M19" s="9" t="s">
        <v>223</v>
      </c>
      <c r="N19" s="27" t="s">
        <v>525</v>
      </c>
      <c r="O19" s="225" t="s">
        <v>183</v>
      </c>
      <c r="R19" s="7" t="s">
        <v>825</v>
      </c>
    </row>
    <row r="20" spans="1:20" x14ac:dyDescent="0.25">
      <c r="A20" s="222">
        <v>2.9</v>
      </c>
      <c r="B20" s="206" t="s">
        <v>606</v>
      </c>
      <c r="C20" s="166">
        <v>2012</v>
      </c>
      <c r="D20" s="206" t="s">
        <v>608</v>
      </c>
      <c r="E20" s="116" t="s">
        <v>670</v>
      </c>
      <c r="F20" s="7" t="s">
        <v>671</v>
      </c>
      <c r="G20" s="223" t="s">
        <v>609</v>
      </c>
      <c r="H20" s="25">
        <v>506</v>
      </c>
      <c r="I20" s="25">
        <v>57</v>
      </c>
      <c r="J20" s="25"/>
      <c r="K20" s="7" t="s">
        <v>222</v>
      </c>
      <c r="L20" s="116" t="s">
        <v>230</v>
      </c>
      <c r="M20" s="9" t="s">
        <v>223</v>
      </c>
      <c r="N20" s="27" t="s">
        <v>607</v>
      </c>
      <c r="O20" s="225" t="s">
        <v>183</v>
      </c>
      <c r="R20" s="7" t="s">
        <v>825</v>
      </c>
    </row>
    <row r="21" spans="1:20" x14ac:dyDescent="0.25">
      <c r="A21" s="219">
        <v>1.74</v>
      </c>
      <c r="B21" s="206" t="s">
        <v>626</v>
      </c>
      <c r="C21" s="166">
        <v>2018</v>
      </c>
      <c r="D21" s="206" t="s">
        <v>612</v>
      </c>
      <c r="E21" s="116" t="s">
        <v>670</v>
      </c>
      <c r="F21" s="7" t="s">
        <v>671</v>
      </c>
      <c r="G21" s="223" t="s">
        <v>609</v>
      </c>
      <c r="H21" s="25">
        <v>504</v>
      </c>
      <c r="I21" s="25"/>
      <c r="J21" s="25"/>
      <c r="K21" s="7" t="s">
        <v>222</v>
      </c>
      <c r="L21" s="116" t="s">
        <v>231</v>
      </c>
      <c r="M21" s="9" t="s">
        <v>223</v>
      </c>
      <c r="N21" s="27" t="s">
        <v>525</v>
      </c>
      <c r="O21" s="225" t="s">
        <v>183</v>
      </c>
      <c r="R21" s="7" t="s">
        <v>826</v>
      </c>
    </row>
    <row r="22" spans="1:20" x14ac:dyDescent="0.25">
      <c r="A22" s="6">
        <v>1.33</v>
      </c>
      <c r="B22" s="54" t="s">
        <v>202</v>
      </c>
      <c r="C22" s="25">
        <v>2015</v>
      </c>
      <c r="D22" s="7" t="s">
        <v>218</v>
      </c>
      <c r="E22" s="116" t="s">
        <v>224</v>
      </c>
      <c r="F22" s="6">
        <v>260112</v>
      </c>
      <c r="H22" s="6">
        <v>490</v>
      </c>
      <c r="I22" s="6"/>
      <c r="J22" s="6"/>
      <c r="K22" s="5" t="s">
        <v>222</v>
      </c>
      <c r="L22" s="5" t="s">
        <v>231</v>
      </c>
      <c r="M22" s="9" t="s">
        <v>223</v>
      </c>
      <c r="N22" s="7" t="s">
        <v>201</v>
      </c>
      <c r="O22" s="205" t="s">
        <v>183</v>
      </c>
      <c r="R22" s="7" t="s">
        <v>826</v>
      </c>
      <c r="S22" s="54"/>
      <c r="T22" s="54"/>
    </row>
    <row r="23" spans="1:20" x14ac:dyDescent="0.25">
      <c r="A23" s="25">
        <v>1.28</v>
      </c>
      <c r="B23" s="26" t="s">
        <v>625</v>
      </c>
      <c r="C23" s="25">
        <v>2015</v>
      </c>
      <c r="D23" s="206" t="s">
        <v>612</v>
      </c>
      <c r="E23" s="116" t="s">
        <v>670</v>
      </c>
      <c r="F23" s="7" t="s">
        <v>671</v>
      </c>
      <c r="G23" s="223" t="s">
        <v>609</v>
      </c>
      <c r="H23" s="25">
        <v>355</v>
      </c>
      <c r="I23" s="25"/>
      <c r="J23" s="25"/>
      <c r="K23" s="7" t="s">
        <v>222</v>
      </c>
      <c r="L23" s="116" t="s">
        <v>231</v>
      </c>
      <c r="M23" s="9" t="s">
        <v>223</v>
      </c>
      <c r="N23" s="25" t="s">
        <v>560</v>
      </c>
      <c r="O23" s="225" t="s">
        <v>183</v>
      </c>
      <c r="R23" s="7" t="s">
        <v>826</v>
      </c>
    </row>
    <row r="24" spans="1:20" x14ac:dyDescent="0.25">
      <c r="A24" s="50">
        <v>1.3</v>
      </c>
      <c r="B24" s="26" t="s">
        <v>203</v>
      </c>
      <c r="C24" s="25">
        <v>2003</v>
      </c>
      <c r="D24" s="7" t="s">
        <v>219</v>
      </c>
      <c r="E24" s="116" t="s">
        <v>224</v>
      </c>
      <c r="F24" s="6">
        <v>260112</v>
      </c>
      <c r="H24" s="6"/>
      <c r="I24" s="6">
        <v>440</v>
      </c>
      <c r="J24" s="6"/>
      <c r="K24" s="5" t="s">
        <v>221</v>
      </c>
      <c r="L24" s="207">
        <v>248717</v>
      </c>
      <c r="M24" s="9" t="s">
        <v>223</v>
      </c>
      <c r="N24" s="25" t="s">
        <v>216</v>
      </c>
      <c r="O24" s="205" t="s">
        <v>183</v>
      </c>
      <c r="S24" s="78"/>
      <c r="T24" s="78"/>
    </row>
    <row r="25" spans="1:20" x14ac:dyDescent="0.25">
      <c r="A25" s="25">
        <v>3.88</v>
      </c>
      <c r="B25" s="206" t="s">
        <v>587</v>
      </c>
      <c r="C25" s="166">
        <v>2017</v>
      </c>
      <c r="D25" s="206" t="s">
        <v>611</v>
      </c>
      <c r="E25" s="116" t="s">
        <v>670</v>
      </c>
      <c r="F25" s="7" t="s">
        <v>671</v>
      </c>
      <c r="G25" s="25"/>
      <c r="H25" s="25">
        <v>731</v>
      </c>
      <c r="I25" s="25"/>
      <c r="J25" s="25"/>
      <c r="K25" s="7" t="s">
        <v>222</v>
      </c>
      <c r="L25" s="116" t="s">
        <v>231</v>
      </c>
      <c r="M25" s="9" t="s">
        <v>235</v>
      </c>
      <c r="N25" s="27" t="s">
        <v>525</v>
      </c>
      <c r="O25" s="225" t="s">
        <v>183</v>
      </c>
      <c r="R25" s="7" t="s">
        <v>827</v>
      </c>
    </row>
    <row r="26" spans="1:20" x14ac:dyDescent="0.25">
      <c r="A26" s="25">
        <v>3.75</v>
      </c>
      <c r="B26" s="206" t="s">
        <v>585</v>
      </c>
      <c r="C26" s="166">
        <v>2018</v>
      </c>
      <c r="D26" s="206" t="s">
        <v>611</v>
      </c>
      <c r="E26" s="116" t="s">
        <v>670</v>
      </c>
      <c r="F26" s="7" t="s">
        <v>671</v>
      </c>
      <c r="G26" s="25"/>
      <c r="H26" s="25">
        <v>715</v>
      </c>
      <c r="I26" s="25"/>
      <c r="J26" s="25"/>
      <c r="K26" s="7" t="s">
        <v>222</v>
      </c>
      <c r="L26" s="116" t="s">
        <v>231</v>
      </c>
      <c r="M26" s="9" t="s">
        <v>235</v>
      </c>
      <c r="N26" s="27" t="s">
        <v>525</v>
      </c>
      <c r="O26" s="225" t="s">
        <v>183</v>
      </c>
      <c r="R26" s="7" t="s">
        <v>827</v>
      </c>
    </row>
    <row r="27" spans="1:20" x14ac:dyDescent="0.25">
      <c r="A27" s="27">
        <v>3.27</v>
      </c>
      <c r="B27" s="206" t="s">
        <v>619</v>
      </c>
      <c r="C27" s="166">
        <v>2017</v>
      </c>
      <c r="D27" s="206" t="s">
        <v>611</v>
      </c>
      <c r="E27" s="116" t="s">
        <v>670</v>
      </c>
      <c r="F27" s="7" t="s">
        <v>671</v>
      </c>
      <c r="G27" s="27"/>
      <c r="H27" s="25">
        <v>658</v>
      </c>
      <c r="I27" s="25"/>
      <c r="J27" s="25"/>
      <c r="K27" s="7" t="s">
        <v>222</v>
      </c>
      <c r="L27" s="116" t="s">
        <v>231</v>
      </c>
      <c r="M27" s="9" t="s">
        <v>235</v>
      </c>
      <c r="N27" s="27" t="s">
        <v>525</v>
      </c>
      <c r="O27" s="225" t="s">
        <v>183</v>
      </c>
      <c r="R27" s="7" t="s">
        <v>827</v>
      </c>
      <c r="S27" s="25"/>
      <c r="T27" s="25"/>
    </row>
    <row r="28" spans="1:20" x14ac:dyDescent="0.25">
      <c r="A28" s="25">
        <v>6.84</v>
      </c>
      <c r="B28" s="206" t="s">
        <v>614</v>
      </c>
      <c r="C28" s="166">
        <v>2012</v>
      </c>
      <c r="D28" s="6" t="s">
        <v>603</v>
      </c>
      <c r="E28" s="116" t="s">
        <v>670</v>
      </c>
      <c r="F28" s="7" t="s">
        <v>671</v>
      </c>
      <c r="G28" s="25"/>
      <c r="H28" s="25">
        <v>654</v>
      </c>
      <c r="I28" s="25"/>
      <c r="J28" s="25"/>
      <c r="K28" s="7" t="s">
        <v>222</v>
      </c>
      <c r="L28" s="116" t="s">
        <v>230</v>
      </c>
      <c r="M28" s="9" t="s">
        <v>235</v>
      </c>
      <c r="N28" s="27" t="s">
        <v>607</v>
      </c>
      <c r="O28" s="225" t="s">
        <v>183</v>
      </c>
      <c r="R28" s="7" t="s">
        <v>827</v>
      </c>
      <c r="S28" s="78"/>
      <c r="T28" s="78"/>
    </row>
    <row r="29" spans="1:20" x14ac:dyDescent="0.25">
      <c r="A29" s="219">
        <v>2.9</v>
      </c>
      <c r="B29" s="206" t="s">
        <v>626</v>
      </c>
      <c r="C29" s="166">
        <v>2018</v>
      </c>
      <c r="D29" s="6" t="s">
        <v>611</v>
      </c>
      <c r="E29" s="116" t="s">
        <v>670</v>
      </c>
      <c r="F29" s="7" t="s">
        <v>671</v>
      </c>
      <c r="G29" s="27"/>
      <c r="H29" s="25">
        <v>613</v>
      </c>
      <c r="I29" s="25"/>
      <c r="J29" s="25"/>
      <c r="K29" s="7" t="s">
        <v>222</v>
      </c>
      <c r="L29" s="116" t="s">
        <v>231</v>
      </c>
      <c r="M29" s="9" t="s">
        <v>235</v>
      </c>
      <c r="N29" s="27" t="s">
        <v>525</v>
      </c>
      <c r="O29" s="225" t="s">
        <v>183</v>
      </c>
      <c r="R29" s="7" t="s">
        <v>827</v>
      </c>
    </row>
    <row r="30" spans="1:20" x14ac:dyDescent="0.25">
      <c r="A30" s="27">
        <v>2.75</v>
      </c>
      <c r="B30" s="206" t="s">
        <v>589</v>
      </c>
      <c r="C30" s="166">
        <v>2019</v>
      </c>
      <c r="D30" s="206" t="s">
        <v>611</v>
      </c>
      <c r="E30" s="116" t="s">
        <v>670</v>
      </c>
      <c r="F30" s="7" t="s">
        <v>671</v>
      </c>
      <c r="G30" s="27"/>
      <c r="H30" s="25">
        <v>595</v>
      </c>
      <c r="I30" s="25"/>
      <c r="J30" s="25"/>
      <c r="K30" s="7" t="s">
        <v>222</v>
      </c>
      <c r="L30" s="116" t="s">
        <v>231</v>
      </c>
      <c r="M30" s="9" t="s">
        <v>235</v>
      </c>
      <c r="N30" s="27" t="s">
        <v>525</v>
      </c>
      <c r="O30" s="225" t="s">
        <v>183</v>
      </c>
      <c r="R30" s="7" t="s">
        <v>827</v>
      </c>
      <c r="S30" s="25"/>
      <c r="T30" s="25"/>
    </row>
    <row r="31" spans="1:20" x14ac:dyDescent="0.25">
      <c r="A31" s="54">
        <v>5.16</v>
      </c>
      <c r="B31" s="5" t="s">
        <v>712</v>
      </c>
      <c r="C31" s="6">
        <v>2012</v>
      </c>
      <c r="D31" s="54" t="s">
        <v>603</v>
      </c>
      <c r="E31" s="5" t="s">
        <v>599</v>
      </c>
      <c r="F31" s="6">
        <v>260518</v>
      </c>
      <c r="G31" s="5"/>
      <c r="H31" s="54">
        <v>481</v>
      </c>
      <c r="I31" s="54"/>
      <c r="J31" s="54"/>
      <c r="K31" s="54" t="s">
        <v>222</v>
      </c>
      <c r="L31" s="54" t="s">
        <v>230</v>
      </c>
      <c r="M31" s="54" t="s">
        <v>235</v>
      </c>
      <c r="N31" s="54" t="s">
        <v>607</v>
      </c>
      <c r="O31" s="26" t="s">
        <v>183</v>
      </c>
      <c r="P31" s="54"/>
      <c r="Q31" s="54"/>
      <c r="R31" s="54" t="s">
        <v>828</v>
      </c>
      <c r="S31" s="25"/>
      <c r="T31" s="25"/>
    </row>
    <row r="32" spans="1:20" x14ac:dyDescent="0.25">
      <c r="A32" s="54">
        <v>5.28</v>
      </c>
      <c r="B32" s="97" t="s">
        <v>711</v>
      </c>
      <c r="C32" s="25">
        <v>2012</v>
      </c>
      <c r="D32" s="54" t="s">
        <v>603</v>
      </c>
      <c r="E32" s="5" t="s">
        <v>599</v>
      </c>
      <c r="F32" s="6">
        <v>260518</v>
      </c>
      <c r="G32" s="111"/>
      <c r="H32" s="54">
        <v>467</v>
      </c>
      <c r="I32" s="54"/>
      <c r="J32" s="54"/>
      <c r="K32" s="54" t="s">
        <v>222</v>
      </c>
      <c r="L32" s="54" t="s">
        <v>230</v>
      </c>
      <c r="M32" s="54" t="s">
        <v>235</v>
      </c>
      <c r="N32" s="54" t="s">
        <v>607</v>
      </c>
      <c r="O32" s="26" t="s">
        <v>183</v>
      </c>
      <c r="P32" s="54"/>
      <c r="Q32" s="54"/>
      <c r="R32" s="54" t="s">
        <v>828</v>
      </c>
    </row>
    <row r="33" spans="1:20" x14ac:dyDescent="0.25">
      <c r="A33" s="25">
        <v>3.31</v>
      </c>
      <c r="B33" s="26" t="s">
        <v>625</v>
      </c>
      <c r="C33" s="25">
        <v>2015</v>
      </c>
      <c r="D33" s="26" t="s">
        <v>611</v>
      </c>
      <c r="E33" s="116" t="s">
        <v>670</v>
      </c>
      <c r="F33" s="7" t="s">
        <v>671</v>
      </c>
      <c r="G33" s="223"/>
      <c r="H33" s="25">
        <v>446</v>
      </c>
      <c r="I33" s="25"/>
      <c r="J33" s="25"/>
      <c r="K33" s="7" t="s">
        <v>222</v>
      </c>
      <c r="L33" s="116" t="s">
        <v>231</v>
      </c>
      <c r="M33" s="9" t="s">
        <v>235</v>
      </c>
      <c r="N33" s="25" t="s">
        <v>560</v>
      </c>
      <c r="O33" s="225" t="s">
        <v>183</v>
      </c>
      <c r="R33" s="54" t="s">
        <v>828</v>
      </c>
    </row>
    <row r="34" spans="1:20" x14ac:dyDescent="0.25">
      <c r="A34" s="25">
        <v>4.54</v>
      </c>
      <c r="B34" s="206" t="s">
        <v>606</v>
      </c>
      <c r="C34" s="166">
        <v>2012</v>
      </c>
      <c r="D34" s="206" t="s">
        <v>603</v>
      </c>
      <c r="E34" s="116" t="s">
        <v>670</v>
      </c>
      <c r="F34" s="7" t="s">
        <v>671</v>
      </c>
      <c r="G34" s="25"/>
      <c r="H34" s="25">
        <v>378</v>
      </c>
      <c r="I34" s="25"/>
      <c r="J34" s="25"/>
      <c r="K34" s="7" t="s">
        <v>222</v>
      </c>
      <c r="L34" s="116" t="s">
        <v>230</v>
      </c>
      <c r="M34" s="9" t="s">
        <v>235</v>
      </c>
      <c r="N34" s="27" t="s">
        <v>607</v>
      </c>
      <c r="O34" s="225" t="s">
        <v>183</v>
      </c>
      <c r="R34" s="54" t="s">
        <v>828</v>
      </c>
    </row>
    <row r="35" spans="1:20" x14ac:dyDescent="0.25">
      <c r="A35" s="54">
        <v>3.66</v>
      </c>
      <c r="B35" s="27" t="s">
        <v>709</v>
      </c>
      <c r="C35" s="27">
        <v>2014</v>
      </c>
      <c r="D35" s="54" t="s">
        <v>611</v>
      </c>
      <c r="E35" s="5" t="s">
        <v>599</v>
      </c>
      <c r="F35" s="6">
        <v>260518</v>
      </c>
      <c r="G35" s="5"/>
      <c r="H35" s="54">
        <v>337</v>
      </c>
      <c r="I35" s="54"/>
      <c r="J35" s="54"/>
      <c r="K35" s="54" t="s">
        <v>222</v>
      </c>
      <c r="L35" s="54" t="s">
        <v>231</v>
      </c>
      <c r="M35" s="54" t="s">
        <v>235</v>
      </c>
      <c r="N35" s="54" t="s">
        <v>576</v>
      </c>
      <c r="O35" s="26" t="s">
        <v>183</v>
      </c>
      <c r="P35" s="54"/>
      <c r="Q35" s="54"/>
      <c r="R35" s="54" t="s">
        <v>829</v>
      </c>
    </row>
    <row r="36" spans="1:20" x14ac:dyDescent="0.25">
      <c r="A36" s="54">
        <v>10.73</v>
      </c>
      <c r="B36" s="27" t="s">
        <v>709</v>
      </c>
      <c r="C36" s="27">
        <v>2014</v>
      </c>
      <c r="D36" s="54" t="s">
        <v>717</v>
      </c>
      <c r="E36" s="5" t="s">
        <v>599</v>
      </c>
      <c r="F36" s="6">
        <v>260518</v>
      </c>
      <c r="G36" s="54"/>
      <c r="H36" s="54">
        <v>141</v>
      </c>
      <c r="I36" s="54"/>
      <c r="J36" s="54"/>
      <c r="K36" s="54" t="s">
        <v>222</v>
      </c>
      <c r="L36" s="54" t="s">
        <v>231</v>
      </c>
      <c r="M36" s="54" t="s">
        <v>235</v>
      </c>
      <c r="N36" s="54" t="s">
        <v>576</v>
      </c>
      <c r="O36" s="26" t="s">
        <v>183</v>
      </c>
      <c r="P36" s="54"/>
      <c r="Q36" s="54"/>
      <c r="R36" s="54" t="s">
        <v>829</v>
      </c>
    </row>
    <row r="37" spans="1:20" x14ac:dyDescent="0.25">
      <c r="A37" s="54">
        <v>8.25</v>
      </c>
      <c r="B37" s="97" t="s">
        <v>711</v>
      </c>
      <c r="C37" s="25">
        <v>2012</v>
      </c>
      <c r="D37" s="54" t="s">
        <v>719</v>
      </c>
      <c r="E37" s="5" t="s">
        <v>599</v>
      </c>
      <c r="F37" s="6">
        <v>260518</v>
      </c>
      <c r="G37" s="54"/>
      <c r="H37" s="54">
        <v>0</v>
      </c>
      <c r="I37" s="54"/>
      <c r="J37" s="54"/>
      <c r="K37" s="54" t="s">
        <v>222</v>
      </c>
      <c r="L37" s="54" t="s">
        <v>230</v>
      </c>
      <c r="M37" s="54" t="s">
        <v>235</v>
      </c>
      <c r="N37" s="54" t="s">
        <v>607</v>
      </c>
      <c r="O37" s="26" t="s">
        <v>183</v>
      </c>
      <c r="P37" s="54"/>
      <c r="Q37" s="54"/>
      <c r="R37" s="54"/>
    </row>
    <row r="38" spans="1:20" x14ac:dyDescent="0.25">
      <c r="A38" s="54">
        <v>7.32</v>
      </c>
      <c r="B38" s="27" t="s">
        <v>709</v>
      </c>
      <c r="C38" s="27">
        <v>2014</v>
      </c>
      <c r="D38" s="54" t="s">
        <v>705</v>
      </c>
      <c r="E38" s="5" t="s">
        <v>599</v>
      </c>
      <c r="F38" s="6">
        <v>260518</v>
      </c>
      <c r="G38" s="5"/>
      <c r="H38" s="54">
        <v>0</v>
      </c>
      <c r="I38" s="54"/>
      <c r="J38" s="54"/>
      <c r="K38" s="54" t="s">
        <v>222</v>
      </c>
      <c r="L38" s="54" t="s">
        <v>231</v>
      </c>
      <c r="M38" s="54" t="s">
        <v>235</v>
      </c>
      <c r="N38" s="54" t="s">
        <v>576</v>
      </c>
      <c r="O38" s="26" t="s">
        <v>183</v>
      </c>
      <c r="P38" s="54"/>
      <c r="Q38" s="54"/>
      <c r="R38" s="54"/>
    </row>
    <row r="39" spans="1:20" x14ac:dyDescent="0.25">
      <c r="A39" s="54">
        <v>12.17</v>
      </c>
      <c r="B39" s="5" t="s">
        <v>712</v>
      </c>
      <c r="C39" s="6">
        <v>2012</v>
      </c>
      <c r="D39" s="54" t="s">
        <v>719</v>
      </c>
      <c r="E39" s="5" t="s">
        <v>599</v>
      </c>
      <c r="F39" s="6">
        <v>260518</v>
      </c>
      <c r="G39" s="54"/>
      <c r="H39" s="54">
        <v>0</v>
      </c>
      <c r="I39" s="54"/>
      <c r="J39" s="54"/>
      <c r="K39" s="54" t="s">
        <v>222</v>
      </c>
      <c r="L39" s="54" t="s">
        <v>230</v>
      </c>
      <c r="M39" s="54" t="s">
        <v>235</v>
      </c>
      <c r="N39" s="54" t="s">
        <v>607</v>
      </c>
      <c r="O39" s="26" t="s">
        <v>183</v>
      </c>
      <c r="P39" s="54"/>
      <c r="Q39" s="54"/>
      <c r="R39" s="54"/>
      <c r="S39" s="25"/>
      <c r="T39" s="25"/>
    </row>
    <row r="40" spans="1:20" x14ac:dyDescent="0.25">
      <c r="A40" s="6">
        <v>9.85</v>
      </c>
      <c r="B40" s="206" t="s">
        <v>240</v>
      </c>
      <c r="C40" s="166">
        <v>2017</v>
      </c>
      <c r="D40" s="6" t="s">
        <v>603</v>
      </c>
      <c r="E40" s="5" t="s">
        <v>599</v>
      </c>
      <c r="F40" s="6">
        <v>260518</v>
      </c>
      <c r="G40" s="5"/>
      <c r="H40" s="6"/>
      <c r="I40" s="6"/>
      <c r="J40" s="6">
        <v>606</v>
      </c>
      <c r="K40" s="54" t="s">
        <v>222</v>
      </c>
      <c r="L40" s="207" t="s">
        <v>239</v>
      </c>
      <c r="M40" s="54" t="s">
        <v>235</v>
      </c>
      <c r="N40" s="6" t="s">
        <v>259</v>
      </c>
      <c r="O40" s="205" t="s">
        <v>183</v>
      </c>
      <c r="P40" s="5"/>
      <c r="Q40" s="5"/>
      <c r="R40" s="5"/>
    </row>
    <row r="41" spans="1:20" x14ac:dyDescent="0.25">
      <c r="A41" s="6">
        <v>10.37</v>
      </c>
      <c r="B41" s="7" t="s">
        <v>240</v>
      </c>
      <c r="C41" s="7" t="s">
        <v>256</v>
      </c>
      <c r="D41" s="7" t="s">
        <v>257</v>
      </c>
      <c r="E41" s="116" t="s">
        <v>228</v>
      </c>
      <c r="F41" s="7" t="s">
        <v>258</v>
      </c>
      <c r="J41" s="80">
        <v>644</v>
      </c>
      <c r="K41" s="7" t="s">
        <v>222</v>
      </c>
      <c r="L41" s="207" t="s">
        <v>239</v>
      </c>
      <c r="M41" s="9" t="s">
        <v>235</v>
      </c>
      <c r="N41" s="7" t="s">
        <v>259</v>
      </c>
      <c r="O41" s="205" t="s">
        <v>183</v>
      </c>
    </row>
    <row r="42" spans="1:20" x14ac:dyDescent="0.25">
      <c r="A42" s="6">
        <v>28.91</v>
      </c>
      <c r="B42" s="206" t="s">
        <v>240</v>
      </c>
      <c r="C42" s="166">
        <v>2017</v>
      </c>
      <c r="D42" s="6" t="s">
        <v>720</v>
      </c>
      <c r="E42" s="5" t="s">
        <v>599</v>
      </c>
      <c r="F42" s="6">
        <v>260518</v>
      </c>
      <c r="G42" s="54"/>
      <c r="H42" s="6"/>
      <c r="I42" s="6"/>
      <c r="J42" s="6">
        <v>602</v>
      </c>
      <c r="K42" s="54" t="s">
        <v>222</v>
      </c>
      <c r="L42" s="207" t="s">
        <v>239</v>
      </c>
      <c r="M42" s="54" t="s">
        <v>235</v>
      </c>
      <c r="N42" s="6" t="s">
        <v>259</v>
      </c>
      <c r="O42" s="205" t="s">
        <v>183</v>
      </c>
      <c r="P42" s="5"/>
      <c r="Q42" s="5"/>
      <c r="R42" s="5"/>
    </row>
    <row r="43" spans="1:20" x14ac:dyDescent="0.25">
      <c r="A43" s="6">
        <v>5.16</v>
      </c>
      <c r="B43" s="7" t="s">
        <v>226</v>
      </c>
      <c r="C43" s="7" t="s">
        <v>227</v>
      </c>
      <c r="D43" s="7" t="s">
        <v>234</v>
      </c>
      <c r="E43" s="116" t="s">
        <v>228</v>
      </c>
      <c r="F43" s="6">
        <v>260112</v>
      </c>
      <c r="J43" s="80">
        <v>392</v>
      </c>
      <c r="K43" s="7" t="s">
        <v>222</v>
      </c>
      <c r="L43" s="207" t="s">
        <v>175</v>
      </c>
      <c r="M43" s="9" t="s">
        <v>235</v>
      </c>
      <c r="N43" s="7" t="s">
        <v>229</v>
      </c>
      <c r="O43" s="205" t="s">
        <v>183</v>
      </c>
    </row>
    <row r="44" spans="1:20" x14ac:dyDescent="0.25">
      <c r="A44" s="7" t="s">
        <v>290</v>
      </c>
      <c r="B44" s="7" t="s">
        <v>244</v>
      </c>
      <c r="C44" s="7" t="s">
        <v>306</v>
      </c>
      <c r="D44" s="7" t="s">
        <v>291</v>
      </c>
      <c r="E44" s="116" t="s">
        <v>292</v>
      </c>
      <c r="F44" s="7" t="s">
        <v>304</v>
      </c>
      <c r="K44" s="7" t="s">
        <v>222</v>
      </c>
      <c r="L44" s="207">
        <v>244601</v>
      </c>
      <c r="M44" s="9" t="s">
        <v>307</v>
      </c>
      <c r="N44" s="7" t="s">
        <v>276</v>
      </c>
      <c r="O44" s="205" t="s">
        <v>183</v>
      </c>
      <c r="R44" s="205"/>
    </row>
    <row r="45" spans="1:20" x14ac:dyDescent="0.25">
      <c r="A45" s="50" t="s">
        <v>411</v>
      </c>
      <c r="B45" s="266" t="s">
        <v>412</v>
      </c>
      <c r="C45" s="6">
        <v>1998</v>
      </c>
      <c r="D45" s="162" t="s">
        <v>273</v>
      </c>
      <c r="E45" s="116" t="s">
        <v>369</v>
      </c>
      <c r="F45" s="6">
        <v>260425</v>
      </c>
      <c r="G45" s="5"/>
      <c r="H45" s="6"/>
      <c r="I45" s="6"/>
      <c r="K45" s="5" t="s">
        <v>222</v>
      </c>
      <c r="L45" s="116" t="s">
        <v>298</v>
      </c>
      <c r="M45" s="26" t="s">
        <v>368</v>
      </c>
      <c r="N45" s="80" t="s">
        <v>471</v>
      </c>
      <c r="O45" s="162" t="s">
        <v>183</v>
      </c>
      <c r="Q45" s="5"/>
      <c r="R45" s="54"/>
    </row>
    <row r="46" spans="1:20" x14ac:dyDescent="0.25">
      <c r="A46" s="27">
        <v>22.26</v>
      </c>
      <c r="B46" s="6" t="s">
        <v>244</v>
      </c>
      <c r="C46" s="166">
        <v>1963</v>
      </c>
      <c r="D46" s="162" t="s">
        <v>291</v>
      </c>
      <c r="E46" s="116" t="s">
        <v>369</v>
      </c>
      <c r="F46" s="6">
        <v>260425</v>
      </c>
      <c r="G46" s="27"/>
      <c r="H46" s="166"/>
      <c r="I46" s="25"/>
      <c r="J46" s="25"/>
      <c r="K46" s="25" t="s">
        <v>222</v>
      </c>
      <c r="L46" s="207">
        <v>244601</v>
      </c>
      <c r="M46" s="26" t="s">
        <v>368</v>
      </c>
      <c r="N46" s="80" t="s">
        <v>463</v>
      </c>
      <c r="O46" s="205" t="s">
        <v>183</v>
      </c>
      <c r="Q46" s="26"/>
      <c r="R46" s="26"/>
    </row>
    <row r="47" spans="1:20" x14ac:dyDescent="0.25">
      <c r="A47" s="6" t="s">
        <v>413</v>
      </c>
      <c r="B47" s="78" t="s">
        <v>414</v>
      </c>
      <c r="C47" s="6">
        <v>2005</v>
      </c>
      <c r="D47" s="6" t="s">
        <v>273</v>
      </c>
      <c r="E47" s="116" t="s">
        <v>369</v>
      </c>
      <c r="F47" s="6">
        <v>260425</v>
      </c>
      <c r="G47" s="26"/>
      <c r="H47" s="25"/>
      <c r="I47" s="166"/>
      <c r="K47" s="26" t="s">
        <v>222</v>
      </c>
      <c r="L47" s="116" t="s">
        <v>298</v>
      </c>
      <c r="M47" s="26" t="s">
        <v>368</v>
      </c>
      <c r="N47" s="80" t="s">
        <v>473</v>
      </c>
      <c r="O47" s="162" t="s">
        <v>183</v>
      </c>
      <c r="R47" s="54"/>
    </row>
    <row r="48" spans="1:20" x14ac:dyDescent="0.25">
      <c r="A48" s="216" t="s">
        <v>395</v>
      </c>
      <c r="B48" s="162" t="s">
        <v>375</v>
      </c>
      <c r="C48" s="6">
        <v>2004</v>
      </c>
      <c r="D48" s="162" t="s">
        <v>273</v>
      </c>
      <c r="E48" s="116" t="s">
        <v>369</v>
      </c>
      <c r="F48" s="6">
        <v>260425</v>
      </c>
      <c r="J48" s="25"/>
      <c r="K48" s="7" t="s">
        <v>222</v>
      </c>
      <c r="L48" s="116" t="s">
        <v>298</v>
      </c>
      <c r="M48" s="26" t="s">
        <v>368</v>
      </c>
      <c r="N48" s="80" t="s">
        <v>473</v>
      </c>
      <c r="O48" s="162" t="s">
        <v>183</v>
      </c>
      <c r="S48" s="78"/>
      <c r="T48" s="78"/>
    </row>
    <row r="49" spans="1:20" x14ac:dyDescent="0.25">
      <c r="A49" s="161" t="s">
        <v>404</v>
      </c>
      <c r="B49" s="162" t="s">
        <v>376</v>
      </c>
      <c r="C49" s="6">
        <v>1965</v>
      </c>
      <c r="D49" s="162" t="s">
        <v>273</v>
      </c>
      <c r="E49" s="116" t="s">
        <v>369</v>
      </c>
      <c r="F49" s="6">
        <v>260425</v>
      </c>
      <c r="J49" s="25"/>
      <c r="K49" s="7" t="s">
        <v>222</v>
      </c>
      <c r="L49" s="116" t="s">
        <v>298</v>
      </c>
      <c r="M49" s="26" t="s">
        <v>368</v>
      </c>
      <c r="N49" s="80" t="s">
        <v>464</v>
      </c>
      <c r="O49" s="162" t="s">
        <v>183</v>
      </c>
      <c r="S49" s="25"/>
      <c r="T49" s="25"/>
    </row>
    <row r="50" spans="1:20" x14ac:dyDescent="0.25">
      <c r="A50" s="7" t="s">
        <v>450</v>
      </c>
      <c r="B50" s="7" t="s">
        <v>451</v>
      </c>
      <c r="C50" s="7" t="s">
        <v>440</v>
      </c>
      <c r="D50" s="162" t="s">
        <v>273</v>
      </c>
      <c r="E50" s="116" t="s">
        <v>369</v>
      </c>
      <c r="F50" s="6">
        <v>260425</v>
      </c>
      <c r="J50" s="25"/>
      <c r="K50" s="7" t="s">
        <v>222</v>
      </c>
      <c r="L50" s="116" t="s">
        <v>298</v>
      </c>
      <c r="M50" s="26" t="s">
        <v>368</v>
      </c>
      <c r="N50" s="80" t="s">
        <v>469</v>
      </c>
      <c r="O50" s="9" t="s">
        <v>452</v>
      </c>
    </row>
    <row r="51" spans="1:20" x14ac:dyDescent="0.25">
      <c r="A51" s="68" t="s">
        <v>410</v>
      </c>
      <c r="B51" s="68" t="s">
        <v>408</v>
      </c>
      <c r="C51" s="68">
        <v>1997</v>
      </c>
      <c r="D51" s="162" t="s">
        <v>273</v>
      </c>
      <c r="E51" s="116" t="s">
        <v>369</v>
      </c>
      <c r="F51" s="6">
        <v>260425</v>
      </c>
      <c r="G51" s="26"/>
      <c r="H51" s="25"/>
      <c r="I51" s="166"/>
      <c r="K51" s="26" t="s">
        <v>222</v>
      </c>
      <c r="L51" s="116" t="s">
        <v>298</v>
      </c>
      <c r="M51" s="26" t="s">
        <v>368</v>
      </c>
      <c r="N51" s="80" t="s">
        <v>471</v>
      </c>
      <c r="O51" s="162" t="s">
        <v>183</v>
      </c>
      <c r="Q51" s="78"/>
      <c r="R51" s="78"/>
      <c r="S51" s="111"/>
      <c r="T51" s="111"/>
    </row>
    <row r="52" spans="1:20" x14ac:dyDescent="0.25">
      <c r="A52" s="6">
        <v>21.46</v>
      </c>
      <c r="B52" s="7" t="s">
        <v>244</v>
      </c>
      <c r="C52" s="6">
        <v>1963</v>
      </c>
      <c r="D52" s="7" t="s">
        <v>291</v>
      </c>
      <c r="E52" s="116" t="s">
        <v>314</v>
      </c>
      <c r="F52" s="6">
        <v>260418</v>
      </c>
      <c r="J52" s="80">
        <v>713</v>
      </c>
      <c r="K52" s="7" t="s">
        <v>222</v>
      </c>
      <c r="L52" s="207">
        <v>244602</v>
      </c>
      <c r="M52" s="9" t="s">
        <v>276</v>
      </c>
      <c r="N52" s="7" t="s">
        <v>307</v>
      </c>
      <c r="O52" s="205" t="s">
        <v>183</v>
      </c>
      <c r="R52" s="205"/>
    </row>
    <row r="53" spans="1:20" x14ac:dyDescent="0.25">
      <c r="A53" s="222" t="s">
        <v>760</v>
      </c>
      <c r="B53" s="206" t="s">
        <v>238</v>
      </c>
      <c r="C53" s="166">
        <v>2010</v>
      </c>
      <c r="D53" s="206" t="s">
        <v>734</v>
      </c>
      <c r="E53" s="116" t="s">
        <v>761</v>
      </c>
      <c r="F53" s="7" t="s">
        <v>762</v>
      </c>
      <c r="G53" s="223"/>
      <c r="H53" s="25">
        <v>594</v>
      </c>
      <c r="I53" s="25">
        <v>438</v>
      </c>
      <c r="J53" s="25"/>
      <c r="K53" s="7" t="s">
        <v>222</v>
      </c>
      <c r="L53" s="103" t="s">
        <v>237</v>
      </c>
      <c r="M53" s="9" t="s">
        <v>233</v>
      </c>
      <c r="N53" s="27" t="s">
        <v>763</v>
      </c>
      <c r="O53" s="225" t="s">
        <v>183</v>
      </c>
      <c r="R53" s="7" t="s">
        <v>823</v>
      </c>
    </row>
    <row r="54" spans="1:20" x14ac:dyDescent="0.25">
      <c r="A54" s="221">
        <v>8</v>
      </c>
      <c r="B54" s="206" t="s">
        <v>585</v>
      </c>
      <c r="C54" s="166">
        <v>2018</v>
      </c>
      <c r="D54" s="206" t="s">
        <v>610</v>
      </c>
      <c r="E54" s="116" t="s">
        <v>670</v>
      </c>
      <c r="F54" s="7" t="s">
        <v>671</v>
      </c>
      <c r="G54" s="25">
        <v>-0.5</v>
      </c>
      <c r="H54" s="25">
        <v>440</v>
      </c>
      <c r="I54" s="25"/>
      <c r="J54" s="25"/>
      <c r="K54" s="7" t="s">
        <v>222</v>
      </c>
      <c r="L54" s="116" t="s">
        <v>231</v>
      </c>
      <c r="M54" s="9" t="s">
        <v>233</v>
      </c>
      <c r="N54" s="27" t="s">
        <v>525</v>
      </c>
      <c r="O54" s="225" t="s">
        <v>183</v>
      </c>
      <c r="R54" s="7" t="s">
        <v>823</v>
      </c>
    </row>
    <row r="55" spans="1:20" x14ac:dyDescent="0.25">
      <c r="A55" s="221">
        <v>8</v>
      </c>
      <c r="B55" s="206" t="s">
        <v>587</v>
      </c>
      <c r="C55" s="166">
        <v>2017</v>
      </c>
      <c r="D55" s="26" t="s">
        <v>610</v>
      </c>
      <c r="E55" s="116" t="s">
        <v>670</v>
      </c>
      <c r="F55" s="7" t="s">
        <v>671</v>
      </c>
      <c r="G55" s="25">
        <v>-1.5</v>
      </c>
      <c r="H55" s="25">
        <v>440</v>
      </c>
      <c r="I55" s="25"/>
      <c r="J55" s="25"/>
      <c r="K55" s="7" t="s">
        <v>222</v>
      </c>
      <c r="L55" s="116" t="s">
        <v>231</v>
      </c>
      <c r="M55" s="9" t="s">
        <v>233</v>
      </c>
      <c r="N55" s="27" t="s">
        <v>525</v>
      </c>
      <c r="O55" s="225" t="s">
        <v>183</v>
      </c>
      <c r="R55" s="7" t="s">
        <v>823</v>
      </c>
    </row>
    <row r="56" spans="1:20" x14ac:dyDescent="0.25">
      <c r="A56" s="27">
        <v>8.1</v>
      </c>
      <c r="B56" s="206" t="s">
        <v>619</v>
      </c>
      <c r="C56" s="166">
        <v>2017</v>
      </c>
      <c r="D56" s="26" t="s">
        <v>610</v>
      </c>
      <c r="E56" s="116" t="s">
        <v>670</v>
      </c>
      <c r="F56" s="7" t="s">
        <v>671</v>
      </c>
      <c r="G56" s="27">
        <v>-0.6</v>
      </c>
      <c r="H56" s="25">
        <v>405</v>
      </c>
      <c r="I56" s="25"/>
      <c r="J56" s="25"/>
      <c r="K56" s="7" t="s">
        <v>222</v>
      </c>
      <c r="L56" s="116" t="s">
        <v>231</v>
      </c>
      <c r="M56" s="9" t="s">
        <v>233</v>
      </c>
      <c r="N56" s="27" t="s">
        <v>525</v>
      </c>
      <c r="O56" s="225" t="s">
        <v>183</v>
      </c>
      <c r="R56" s="7" t="s">
        <v>823</v>
      </c>
      <c r="S56" s="217"/>
      <c r="T56" s="217"/>
    </row>
    <row r="57" spans="1:20" x14ac:dyDescent="0.25">
      <c r="A57" s="224">
        <v>8.1</v>
      </c>
      <c r="B57" s="206" t="s">
        <v>626</v>
      </c>
      <c r="C57" s="166">
        <v>2018</v>
      </c>
      <c r="D57" s="206" t="s">
        <v>610</v>
      </c>
      <c r="E57" s="116" t="s">
        <v>670</v>
      </c>
      <c r="F57" s="7" t="s">
        <v>671</v>
      </c>
      <c r="G57" s="27">
        <v>-1.5</v>
      </c>
      <c r="H57" s="25">
        <v>405</v>
      </c>
      <c r="I57" s="25"/>
      <c r="J57" s="25"/>
      <c r="K57" s="7" t="s">
        <v>222</v>
      </c>
      <c r="L57" s="116" t="s">
        <v>231</v>
      </c>
      <c r="M57" s="9" t="s">
        <v>233</v>
      </c>
      <c r="N57" s="27" t="s">
        <v>525</v>
      </c>
      <c r="O57" s="225" t="s">
        <v>183</v>
      </c>
      <c r="R57" s="7" t="s">
        <v>823</v>
      </c>
    </row>
    <row r="58" spans="1:20" x14ac:dyDescent="0.25">
      <c r="A58" s="25">
        <v>8.1999999999999993</v>
      </c>
      <c r="B58" s="26" t="s">
        <v>621</v>
      </c>
      <c r="C58" s="25">
        <v>2018</v>
      </c>
      <c r="D58" s="26" t="s">
        <v>610</v>
      </c>
      <c r="E58" s="116" t="s">
        <v>670</v>
      </c>
      <c r="F58" s="7" t="s">
        <v>671</v>
      </c>
      <c r="G58" s="223" t="s">
        <v>622</v>
      </c>
      <c r="H58" s="25">
        <v>370</v>
      </c>
      <c r="I58" s="25"/>
      <c r="J58" s="25"/>
      <c r="K58" s="7" t="s">
        <v>222</v>
      </c>
      <c r="L58" s="116" t="s">
        <v>231</v>
      </c>
      <c r="M58" s="9" t="s">
        <v>233</v>
      </c>
      <c r="N58" s="25" t="s">
        <v>525</v>
      </c>
      <c r="O58" s="225" t="s">
        <v>183</v>
      </c>
      <c r="R58" s="7" t="s">
        <v>823</v>
      </c>
    </row>
    <row r="59" spans="1:20" x14ac:dyDescent="0.25">
      <c r="A59" s="25">
        <v>10.5</v>
      </c>
      <c r="B59" s="206" t="s">
        <v>614</v>
      </c>
      <c r="C59" s="166">
        <v>2012</v>
      </c>
      <c r="D59" s="206" t="s">
        <v>605</v>
      </c>
      <c r="E59" s="116" t="s">
        <v>670</v>
      </c>
      <c r="F59" s="7" t="s">
        <v>671</v>
      </c>
      <c r="G59" s="25">
        <v>-1.5</v>
      </c>
      <c r="H59" s="25">
        <v>338</v>
      </c>
      <c r="I59" s="25"/>
      <c r="J59" s="25"/>
      <c r="K59" s="7" t="s">
        <v>222</v>
      </c>
      <c r="L59" s="116" t="s">
        <v>230</v>
      </c>
      <c r="M59" s="9" t="s">
        <v>233</v>
      </c>
      <c r="N59" s="27" t="s">
        <v>607</v>
      </c>
      <c r="O59" s="225" t="s">
        <v>183</v>
      </c>
      <c r="R59" s="7" t="s">
        <v>823</v>
      </c>
      <c r="S59" s="7" t="s">
        <v>600</v>
      </c>
      <c r="T59" s="78"/>
    </row>
    <row r="60" spans="1:20" x14ac:dyDescent="0.25">
      <c r="A60" s="27">
        <v>11.5</v>
      </c>
      <c r="B60" s="206" t="s">
        <v>619</v>
      </c>
      <c r="C60" s="166">
        <v>2017</v>
      </c>
      <c r="D60" s="206" t="s">
        <v>605</v>
      </c>
      <c r="E60" s="116" t="s">
        <v>670</v>
      </c>
      <c r="F60" s="7" t="s">
        <v>671</v>
      </c>
      <c r="G60" s="27">
        <v>-2.4</v>
      </c>
      <c r="H60" s="25">
        <v>338</v>
      </c>
      <c r="I60" s="25"/>
      <c r="J60" s="25"/>
      <c r="K60" s="7" t="s">
        <v>222</v>
      </c>
      <c r="L60" s="116" t="s">
        <v>231</v>
      </c>
      <c r="M60" s="9" t="s">
        <v>233</v>
      </c>
      <c r="N60" s="27" t="s">
        <v>525</v>
      </c>
      <c r="O60" s="225" t="s">
        <v>183</v>
      </c>
      <c r="R60" s="7" t="s">
        <v>823</v>
      </c>
      <c r="T60" s="25"/>
    </row>
    <row r="61" spans="1:20" x14ac:dyDescent="0.25">
      <c r="A61" s="221">
        <v>15.5</v>
      </c>
      <c r="B61" s="206" t="s">
        <v>587</v>
      </c>
      <c r="C61" s="166">
        <v>2017</v>
      </c>
      <c r="D61" s="206" t="s">
        <v>613</v>
      </c>
      <c r="E61" s="116" t="s">
        <v>670</v>
      </c>
      <c r="F61" s="7" t="s">
        <v>671</v>
      </c>
      <c r="G61" s="25">
        <v>-1.6</v>
      </c>
      <c r="H61" s="25">
        <v>265</v>
      </c>
      <c r="I61" s="25"/>
      <c r="J61" s="25"/>
      <c r="K61" s="7" t="s">
        <v>222</v>
      </c>
      <c r="L61" s="116" t="s">
        <v>231</v>
      </c>
      <c r="M61" s="9" t="s">
        <v>233</v>
      </c>
      <c r="N61" s="27" t="s">
        <v>525</v>
      </c>
      <c r="O61" s="225" t="s">
        <v>183</v>
      </c>
      <c r="R61" s="7" t="s">
        <v>823</v>
      </c>
      <c r="S61" s="7" t="s">
        <v>600</v>
      </c>
    </row>
    <row r="62" spans="1:20" x14ac:dyDescent="0.25">
      <c r="A62" s="221">
        <v>11</v>
      </c>
      <c r="B62" s="206" t="s">
        <v>606</v>
      </c>
      <c r="C62" s="166">
        <v>2012</v>
      </c>
      <c r="D62" s="206" t="s">
        <v>605</v>
      </c>
      <c r="E62" s="116" t="s">
        <v>670</v>
      </c>
      <c r="F62" s="7" t="s">
        <v>671</v>
      </c>
      <c r="G62" s="25">
        <v>-1.5</v>
      </c>
      <c r="H62" s="25">
        <v>203</v>
      </c>
      <c r="I62" s="25"/>
      <c r="J62" s="25"/>
      <c r="K62" s="7" t="s">
        <v>222</v>
      </c>
      <c r="L62" s="116" t="s">
        <v>230</v>
      </c>
      <c r="M62" s="9" t="s">
        <v>233</v>
      </c>
      <c r="N62" s="27" t="s">
        <v>607</v>
      </c>
      <c r="O62" s="225" t="s">
        <v>183</v>
      </c>
      <c r="R62" s="7" t="s">
        <v>823</v>
      </c>
    </row>
    <row r="63" spans="1:20" s="26" customFormat="1" x14ac:dyDescent="0.25">
      <c r="A63" s="224">
        <v>12</v>
      </c>
      <c r="B63" s="206" t="s">
        <v>626</v>
      </c>
      <c r="C63" s="166">
        <v>2018</v>
      </c>
      <c r="D63" s="206" t="s">
        <v>605</v>
      </c>
      <c r="E63" s="116" t="s">
        <v>670</v>
      </c>
      <c r="F63" s="7" t="s">
        <v>671</v>
      </c>
      <c r="G63" s="27">
        <v>-1.5</v>
      </c>
      <c r="H63" s="25">
        <v>203</v>
      </c>
      <c r="I63" s="25"/>
      <c r="J63" s="25"/>
      <c r="K63" s="7" t="s">
        <v>222</v>
      </c>
      <c r="L63" s="116" t="s">
        <v>231</v>
      </c>
      <c r="M63" s="9" t="s">
        <v>233</v>
      </c>
      <c r="N63" s="27" t="s">
        <v>525</v>
      </c>
      <c r="O63" s="225" t="s">
        <v>183</v>
      </c>
      <c r="P63" s="7"/>
      <c r="Q63" s="8"/>
      <c r="R63" s="7" t="s">
        <v>823</v>
      </c>
      <c r="S63" s="7"/>
      <c r="T63" s="7"/>
    </row>
    <row r="64" spans="1:20" s="6" customFormat="1" x14ac:dyDescent="0.25">
      <c r="A64" s="221">
        <v>12.1</v>
      </c>
      <c r="B64" s="206" t="s">
        <v>587</v>
      </c>
      <c r="C64" s="166">
        <v>2017</v>
      </c>
      <c r="D64" s="206" t="s">
        <v>605</v>
      </c>
      <c r="E64" s="116" t="s">
        <v>670</v>
      </c>
      <c r="F64" s="7" t="s">
        <v>671</v>
      </c>
      <c r="G64" s="25">
        <v>-1.5</v>
      </c>
      <c r="H64" s="25">
        <v>176</v>
      </c>
      <c r="I64" s="25"/>
      <c r="J64" s="25"/>
      <c r="K64" s="7" t="s">
        <v>222</v>
      </c>
      <c r="L64" s="116" t="s">
        <v>231</v>
      </c>
      <c r="M64" s="9" t="s">
        <v>233</v>
      </c>
      <c r="N64" s="27" t="s">
        <v>525</v>
      </c>
      <c r="O64" s="225" t="s">
        <v>183</v>
      </c>
      <c r="P64" s="7"/>
      <c r="Q64" s="8"/>
      <c r="R64" s="7" t="s">
        <v>823</v>
      </c>
      <c r="S64" s="7"/>
      <c r="T64" s="7"/>
    </row>
    <row r="65" spans="1:20" s="6" customFormat="1" x14ac:dyDescent="0.25">
      <c r="A65" s="25">
        <v>12.2</v>
      </c>
      <c r="B65" s="26" t="s">
        <v>621</v>
      </c>
      <c r="C65" s="25">
        <v>2018</v>
      </c>
      <c r="D65" s="206" t="s">
        <v>605</v>
      </c>
      <c r="E65" s="116" t="s">
        <v>670</v>
      </c>
      <c r="F65" s="7" t="s">
        <v>671</v>
      </c>
      <c r="G65" s="223" t="s">
        <v>623</v>
      </c>
      <c r="H65" s="25">
        <v>149</v>
      </c>
      <c r="I65" s="25"/>
      <c r="J65" s="25"/>
      <c r="K65" s="7" t="s">
        <v>222</v>
      </c>
      <c r="L65" s="116" t="s">
        <v>231</v>
      </c>
      <c r="M65" s="9" t="s">
        <v>233</v>
      </c>
      <c r="N65" s="25" t="s">
        <v>525</v>
      </c>
      <c r="O65" s="225" t="s">
        <v>183</v>
      </c>
      <c r="P65" s="7"/>
      <c r="Q65" s="8"/>
      <c r="R65" s="7" t="s">
        <v>824</v>
      </c>
      <c r="S65" s="7"/>
      <c r="T65" s="7"/>
    </row>
    <row r="66" spans="1:20" x14ac:dyDescent="0.25">
      <c r="A66" s="27">
        <v>8.9</v>
      </c>
      <c r="B66" s="206" t="s">
        <v>589</v>
      </c>
      <c r="C66" s="166">
        <v>2019</v>
      </c>
      <c r="D66" s="206" t="s">
        <v>610</v>
      </c>
      <c r="E66" s="116" t="s">
        <v>670</v>
      </c>
      <c r="F66" s="7" t="s">
        <v>671</v>
      </c>
      <c r="G66" s="27">
        <v>-1.5</v>
      </c>
      <c r="H66" s="25">
        <v>125</v>
      </c>
      <c r="I66" s="25"/>
      <c r="J66" s="25"/>
      <c r="K66" s="7" t="s">
        <v>222</v>
      </c>
      <c r="L66" s="116" t="s">
        <v>231</v>
      </c>
      <c r="M66" s="9" t="s">
        <v>233</v>
      </c>
      <c r="N66" s="27" t="s">
        <v>525</v>
      </c>
      <c r="O66" s="225" t="s">
        <v>183</v>
      </c>
      <c r="R66" s="7" t="s">
        <v>824</v>
      </c>
      <c r="S66" s="25"/>
      <c r="T66" s="25"/>
    </row>
    <row r="67" spans="1:20" x14ac:dyDescent="0.25">
      <c r="A67" s="221">
        <v>12.3</v>
      </c>
      <c r="B67" s="206" t="s">
        <v>585</v>
      </c>
      <c r="C67" s="166">
        <v>2018</v>
      </c>
      <c r="D67" s="206" t="s">
        <v>605</v>
      </c>
      <c r="E67" s="116" t="s">
        <v>670</v>
      </c>
      <c r="F67" s="7" t="s">
        <v>671</v>
      </c>
      <c r="G67" s="25">
        <v>-0.8</v>
      </c>
      <c r="H67" s="25">
        <v>122</v>
      </c>
      <c r="I67" s="25"/>
      <c r="J67" s="25"/>
      <c r="K67" s="7" t="s">
        <v>222</v>
      </c>
      <c r="L67" s="116" t="s">
        <v>231</v>
      </c>
      <c r="M67" s="9" t="s">
        <v>233</v>
      </c>
      <c r="N67" s="27" t="s">
        <v>525</v>
      </c>
      <c r="O67" s="225" t="s">
        <v>183</v>
      </c>
      <c r="R67" s="7" t="s">
        <v>824</v>
      </c>
    </row>
    <row r="68" spans="1:20" x14ac:dyDescent="0.25">
      <c r="A68" s="25">
        <v>12.5</v>
      </c>
      <c r="B68" s="206" t="s">
        <v>627</v>
      </c>
      <c r="C68" s="166">
        <v>2017</v>
      </c>
      <c r="D68" s="206" t="s">
        <v>605</v>
      </c>
      <c r="E68" s="116" t="s">
        <v>670</v>
      </c>
      <c r="F68" s="7" t="s">
        <v>671</v>
      </c>
      <c r="G68" s="25">
        <v>-0.5</v>
      </c>
      <c r="H68" s="25">
        <v>68</v>
      </c>
      <c r="I68" s="25"/>
      <c r="J68" s="25"/>
      <c r="K68" s="7" t="s">
        <v>222</v>
      </c>
      <c r="L68" s="116" t="s">
        <v>231</v>
      </c>
      <c r="M68" s="9" t="s">
        <v>233</v>
      </c>
      <c r="N68" s="27" t="s">
        <v>525</v>
      </c>
      <c r="O68" s="225" t="s">
        <v>183</v>
      </c>
      <c r="R68" s="7" t="s">
        <v>824</v>
      </c>
      <c r="S68" s="54"/>
      <c r="T68" s="54"/>
    </row>
    <row r="69" spans="1:20" x14ac:dyDescent="0.25">
      <c r="A69" s="26" t="s">
        <v>588</v>
      </c>
      <c r="B69" s="25" t="s">
        <v>587</v>
      </c>
      <c r="C69" s="25">
        <v>2017</v>
      </c>
      <c r="D69" s="25" t="s">
        <v>598</v>
      </c>
      <c r="E69" s="78" t="s">
        <v>599</v>
      </c>
      <c r="F69" s="78">
        <v>260504</v>
      </c>
      <c r="G69" s="78"/>
      <c r="H69" s="25">
        <v>30</v>
      </c>
      <c r="I69" s="25"/>
      <c r="J69" s="25"/>
      <c r="K69" s="78" t="s">
        <v>222</v>
      </c>
      <c r="L69" s="25" t="s">
        <v>231</v>
      </c>
      <c r="M69" s="78" t="s">
        <v>233</v>
      </c>
      <c r="N69" s="25" t="s">
        <v>525</v>
      </c>
      <c r="O69" s="25" t="s">
        <v>503</v>
      </c>
      <c r="P69" s="25"/>
      <c r="Q69" s="25"/>
      <c r="R69" s="7" t="s">
        <v>824</v>
      </c>
      <c r="S69" s="25" t="s">
        <v>600</v>
      </c>
    </row>
    <row r="70" spans="1:20" x14ac:dyDescent="0.25">
      <c r="A70" s="26" t="s">
        <v>559</v>
      </c>
      <c r="B70" s="25" t="s">
        <v>558</v>
      </c>
      <c r="C70" s="25">
        <v>2015</v>
      </c>
      <c r="D70" s="25" t="s">
        <v>598</v>
      </c>
      <c r="E70" s="78" t="s">
        <v>599</v>
      </c>
      <c r="F70" s="78">
        <v>260504</v>
      </c>
      <c r="G70" s="25"/>
      <c r="H70" s="25">
        <v>11</v>
      </c>
      <c r="I70" s="25"/>
      <c r="J70" s="25"/>
      <c r="K70" s="78" t="s">
        <v>222</v>
      </c>
      <c r="L70" s="25" t="s">
        <v>231</v>
      </c>
      <c r="M70" s="78" t="s">
        <v>233</v>
      </c>
      <c r="N70" s="25" t="s">
        <v>560</v>
      </c>
      <c r="O70" s="25" t="s">
        <v>503</v>
      </c>
      <c r="P70" s="25"/>
      <c r="Q70" s="25"/>
      <c r="R70" s="7" t="s">
        <v>824</v>
      </c>
      <c r="S70" s="25" t="s">
        <v>600</v>
      </c>
    </row>
    <row r="71" spans="1:20" x14ac:dyDescent="0.25">
      <c r="A71" s="26" t="s">
        <v>573</v>
      </c>
      <c r="B71" s="25" t="s">
        <v>572</v>
      </c>
      <c r="C71" s="25">
        <v>2016</v>
      </c>
      <c r="D71" s="25" t="s">
        <v>598</v>
      </c>
      <c r="E71" s="78" t="s">
        <v>599</v>
      </c>
      <c r="F71" s="78">
        <v>260504</v>
      </c>
      <c r="G71" s="25"/>
      <c r="H71" s="25">
        <v>0</v>
      </c>
      <c r="I71" s="25"/>
      <c r="J71" s="25"/>
      <c r="K71" s="78" t="s">
        <v>222</v>
      </c>
      <c r="L71" s="25" t="s">
        <v>231</v>
      </c>
      <c r="M71" s="78" t="s">
        <v>233</v>
      </c>
      <c r="N71" s="25" t="s">
        <v>565</v>
      </c>
      <c r="O71" s="25" t="s">
        <v>503</v>
      </c>
      <c r="P71" s="25"/>
      <c r="Q71" s="25"/>
      <c r="S71" s="25" t="s">
        <v>600</v>
      </c>
    </row>
    <row r="72" spans="1:20" x14ac:dyDescent="0.25">
      <c r="A72" s="26" t="s">
        <v>575</v>
      </c>
      <c r="B72" s="25" t="s">
        <v>574</v>
      </c>
      <c r="C72" s="25">
        <v>2014</v>
      </c>
      <c r="D72" s="25" t="s">
        <v>598</v>
      </c>
      <c r="E72" s="78" t="s">
        <v>599</v>
      </c>
      <c r="F72" s="78">
        <v>260504</v>
      </c>
      <c r="G72" s="25"/>
      <c r="H72" s="25">
        <v>0</v>
      </c>
      <c r="I72" s="25"/>
      <c r="J72" s="25"/>
      <c r="K72" s="78" t="s">
        <v>222</v>
      </c>
      <c r="L72" s="25" t="s">
        <v>231</v>
      </c>
      <c r="M72" s="78" t="s">
        <v>233</v>
      </c>
      <c r="N72" s="25" t="s">
        <v>576</v>
      </c>
      <c r="O72" s="25" t="s">
        <v>503</v>
      </c>
      <c r="P72" s="25"/>
      <c r="Q72" s="25"/>
      <c r="S72" s="25" t="s">
        <v>600</v>
      </c>
    </row>
    <row r="73" spans="1:20" x14ac:dyDescent="0.25">
      <c r="A73" s="26" t="s">
        <v>546</v>
      </c>
      <c r="B73" s="25" t="s">
        <v>545</v>
      </c>
      <c r="C73" s="25">
        <v>2017</v>
      </c>
      <c r="D73" s="25" t="s">
        <v>598</v>
      </c>
      <c r="E73" s="78" t="s">
        <v>599</v>
      </c>
      <c r="F73" s="78">
        <v>260504</v>
      </c>
      <c r="G73" s="25"/>
      <c r="H73" s="25">
        <v>0</v>
      </c>
      <c r="I73" s="25"/>
      <c r="J73" s="25"/>
      <c r="K73" s="78" t="s">
        <v>222</v>
      </c>
      <c r="L73" s="25" t="s">
        <v>231</v>
      </c>
      <c r="M73" s="78" t="s">
        <v>233</v>
      </c>
      <c r="N73" s="25" t="s">
        <v>525</v>
      </c>
      <c r="O73" s="25" t="s">
        <v>503</v>
      </c>
      <c r="P73" s="25"/>
      <c r="Q73" s="25"/>
      <c r="S73" s="25"/>
    </row>
    <row r="74" spans="1:20" x14ac:dyDescent="0.25">
      <c r="A74" s="26" t="s">
        <v>578</v>
      </c>
      <c r="B74" s="25" t="s">
        <v>577</v>
      </c>
      <c r="C74" s="25">
        <v>2016</v>
      </c>
      <c r="D74" s="25" t="s">
        <v>598</v>
      </c>
      <c r="E74" s="78" t="s">
        <v>599</v>
      </c>
      <c r="F74" s="78">
        <v>260504</v>
      </c>
      <c r="G74" s="25"/>
      <c r="H74" s="25">
        <v>0</v>
      </c>
      <c r="I74" s="25"/>
      <c r="J74" s="25"/>
      <c r="K74" s="78" t="s">
        <v>222</v>
      </c>
      <c r="L74" s="25" t="s">
        <v>231</v>
      </c>
      <c r="M74" s="78" t="s">
        <v>233</v>
      </c>
      <c r="N74" s="25" t="s">
        <v>565</v>
      </c>
      <c r="O74" s="25" t="s">
        <v>503</v>
      </c>
      <c r="P74" s="25"/>
      <c r="Q74" s="25"/>
      <c r="S74" s="25" t="s">
        <v>600</v>
      </c>
      <c r="T74" s="26"/>
    </row>
    <row r="75" spans="1:20" x14ac:dyDescent="0.25">
      <c r="A75" s="26" t="s">
        <v>580</v>
      </c>
      <c r="B75" s="25" t="s">
        <v>579</v>
      </c>
      <c r="C75" s="25">
        <v>2017</v>
      </c>
      <c r="D75" s="25" t="s">
        <v>598</v>
      </c>
      <c r="E75" s="78" t="s">
        <v>599</v>
      </c>
      <c r="F75" s="78">
        <v>260504</v>
      </c>
      <c r="G75" s="25"/>
      <c r="H75" s="25">
        <v>0</v>
      </c>
      <c r="I75" s="25"/>
      <c r="J75" s="25"/>
      <c r="K75" s="78" t="s">
        <v>222</v>
      </c>
      <c r="L75" s="25" t="s">
        <v>231</v>
      </c>
      <c r="M75" s="78" t="s">
        <v>233</v>
      </c>
      <c r="N75" s="25" t="s">
        <v>525</v>
      </c>
      <c r="O75" s="25" t="s">
        <v>503</v>
      </c>
      <c r="P75" s="25"/>
      <c r="Q75" s="25"/>
      <c r="S75" s="25" t="s">
        <v>600</v>
      </c>
    </row>
    <row r="76" spans="1:20" x14ac:dyDescent="0.25">
      <c r="A76" s="26" t="s">
        <v>586</v>
      </c>
      <c r="B76" s="25" t="s">
        <v>585</v>
      </c>
      <c r="C76" s="25">
        <v>2018</v>
      </c>
      <c r="D76" s="25" t="s">
        <v>598</v>
      </c>
      <c r="E76" s="78" t="s">
        <v>599</v>
      </c>
      <c r="F76" s="78">
        <v>260504</v>
      </c>
      <c r="G76" s="25"/>
      <c r="H76" s="25">
        <v>0</v>
      </c>
      <c r="I76" s="25"/>
      <c r="J76" s="25"/>
      <c r="K76" s="78" t="s">
        <v>222</v>
      </c>
      <c r="L76" s="25" t="s">
        <v>231</v>
      </c>
      <c r="M76" s="78" t="s">
        <v>233</v>
      </c>
      <c r="N76" s="25" t="s">
        <v>525</v>
      </c>
      <c r="O76" s="25" t="s">
        <v>503</v>
      </c>
      <c r="P76" s="25"/>
      <c r="Q76" s="25"/>
      <c r="S76" s="25" t="s">
        <v>600</v>
      </c>
    </row>
    <row r="77" spans="1:20" s="26" customFormat="1" x14ac:dyDescent="0.25">
      <c r="A77" s="26" t="s">
        <v>590</v>
      </c>
      <c r="B77" s="25" t="s">
        <v>589</v>
      </c>
      <c r="C77" s="25">
        <v>2019</v>
      </c>
      <c r="D77" s="25" t="s">
        <v>598</v>
      </c>
      <c r="E77" s="78" t="s">
        <v>599</v>
      </c>
      <c r="F77" s="78">
        <v>260504</v>
      </c>
      <c r="G77" s="217"/>
      <c r="H77" s="25">
        <v>0</v>
      </c>
      <c r="I77" s="25"/>
      <c r="J77" s="25"/>
      <c r="K77" s="78" t="s">
        <v>222</v>
      </c>
      <c r="L77" s="25" t="s">
        <v>231</v>
      </c>
      <c r="M77" s="78" t="s">
        <v>233</v>
      </c>
      <c r="N77" s="25" t="s">
        <v>525</v>
      </c>
      <c r="O77" s="25" t="s">
        <v>503</v>
      </c>
      <c r="P77" s="25"/>
      <c r="Q77" s="25"/>
      <c r="S77" s="25" t="s">
        <v>600</v>
      </c>
      <c r="T77" s="25"/>
    </row>
    <row r="78" spans="1:20" s="26" customFormat="1" x14ac:dyDescent="0.25">
      <c r="A78" s="27">
        <v>12.8</v>
      </c>
      <c r="B78" s="206" t="s">
        <v>589</v>
      </c>
      <c r="C78" s="166">
        <v>2019</v>
      </c>
      <c r="D78" s="206" t="s">
        <v>605</v>
      </c>
      <c r="E78" s="116" t="s">
        <v>670</v>
      </c>
      <c r="F78" s="7" t="s">
        <v>671</v>
      </c>
      <c r="G78" s="27">
        <v>-1.5</v>
      </c>
      <c r="H78" s="25">
        <v>0</v>
      </c>
      <c r="I78" s="25"/>
      <c r="J78" s="25"/>
      <c r="K78" s="7" t="s">
        <v>222</v>
      </c>
      <c r="L78" s="116" t="s">
        <v>231</v>
      </c>
      <c r="M78" s="9" t="s">
        <v>233</v>
      </c>
      <c r="N78" s="27" t="s">
        <v>525</v>
      </c>
      <c r="O78" s="225" t="s">
        <v>183</v>
      </c>
      <c r="P78" s="7"/>
      <c r="Q78" s="8"/>
      <c r="S78" s="7"/>
      <c r="T78" s="25"/>
    </row>
    <row r="79" spans="1:20" s="5" customFormat="1" x14ac:dyDescent="0.25">
      <c r="A79" s="169" t="s">
        <v>524</v>
      </c>
      <c r="B79" s="68" t="s">
        <v>523</v>
      </c>
      <c r="C79" s="68">
        <v>2017</v>
      </c>
      <c r="D79" s="78" t="s">
        <v>597</v>
      </c>
      <c r="E79" s="78" t="s">
        <v>599</v>
      </c>
      <c r="F79" s="78">
        <v>260504</v>
      </c>
      <c r="G79" s="217"/>
      <c r="H79" s="78">
        <v>0</v>
      </c>
      <c r="I79" s="78">
        <v>114</v>
      </c>
      <c r="J79" s="68"/>
      <c r="K79" s="78" t="s">
        <v>222</v>
      </c>
      <c r="L79" s="78" t="s">
        <v>231</v>
      </c>
      <c r="M79" s="78" t="s">
        <v>233</v>
      </c>
      <c r="N79" s="78" t="s">
        <v>525</v>
      </c>
      <c r="O79" s="78" t="s">
        <v>503</v>
      </c>
      <c r="P79" s="78"/>
      <c r="Q79" s="78"/>
      <c r="S79" s="78"/>
      <c r="T79" s="7"/>
    </row>
    <row r="80" spans="1:20" s="111" customFormat="1" x14ac:dyDescent="0.25">
      <c r="A80" s="26" t="s">
        <v>564</v>
      </c>
      <c r="B80" s="25" t="s">
        <v>563</v>
      </c>
      <c r="C80" s="25">
        <v>2016</v>
      </c>
      <c r="D80" s="25" t="s">
        <v>598</v>
      </c>
      <c r="E80" s="78" t="s">
        <v>599</v>
      </c>
      <c r="F80" s="78">
        <v>260504</v>
      </c>
      <c r="G80" s="25"/>
      <c r="H80" s="25">
        <v>0</v>
      </c>
      <c r="I80" s="25"/>
      <c r="J80" s="25"/>
      <c r="K80" s="78" t="s">
        <v>222</v>
      </c>
      <c r="L80" s="25" t="s">
        <v>231</v>
      </c>
      <c r="M80" s="78" t="s">
        <v>233</v>
      </c>
      <c r="N80" s="25" t="s">
        <v>565</v>
      </c>
      <c r="O80" s="25" t="s">
        <v>503</v>
      </c>
      <c r="P80" s="25"/>
      <c r="Q80" s="25"/>
      <c r="S80" s="25" t="s">
        <v>600</v>
      </c>
      <c r="T80" s="7"/>
    </row>
    <row r="81" spans="1:20" s="5" customFormat="1" ht="13.2" customHeight="1" x14ac:dyDescent="0.25">
      <c r="A81" s="169" t="s">
        <v>506</v>
      </c>
      <c r="B81" s="68" t="s">
        <v>250</v>
      </c>
      <c r="C81" s="68">
        <v>2013</v>
      </c>
      <c r="D81" s="78" t="s">
        <v>597</v>
      </c>
      <c r="E81" s="78" t="s">
        <v>599</v>
      </c>
      <c r="F81" s="78">
        <v>260504</v>
      </c>
      <c r="G81" s="78"/>
      <c r="H81" s="78">
        <v>0</v>
      </c>
      <c r="I81" s="78">
        <v>273</v>
      </c>
      <c r="J81" s="78"/>
      <c r="K81" s="78" t="s">
        <v>222</v>
      </c>
      <c r="L81" s="78" t="s">
        <v>230</v>
      </c>
      <c r="M81" s="78" t="s">
        <v>233</v>
      </c>
      <c r="N81" s="78" t="s">
        <v>507</v>
      </c>
      <c r="O81" s="68" t="s">
        <v>503</v>
      </c>
      <c r="P81" s="78"/>
      <c r="Q81" s="78"/>
      <c r="S81" s="78"/>
      <c r="T81" s="7"/>
    </row>
    <row r="82" spans="1:20" x14ac:dyDescent="0.25">
      <c r="A82" s="26" t="s">
        <v>569</v>
      </c>
      <c r="B82" s="25" t="s">
        <v>568</v>
      </c>
      <c r="C82" s="25">
        <v>2017</v>
      </c>
      <c r="D82" s="25" t="s">
        <v>598</v>
      </c>
      <c r="E82" s="78" t="s">
        <v>599</v>
      </c>
      <c r="F82" s="78">
        <v>260504</v>
      </c>
      <c r="G82" s="25"/>
      <c r="H82" s="25">
        <v>0</v>
      </c>
      <c r="I82" s="25"/>
      <c r="J82" s="25"/>
      <c r="K82" s="78" t="s">
        <v>222</v>
      </c>
      <c r="L82" s="25" t="s">
        <v>231</v>
      </c>
      <c r="M82" s="78" t="s">
        <v>233</v>
      </c>
      <c r="N82" s="25" t="s">
        <v>525</v>
      </c>
      <c r="O82" s="25" t="s">
        <v>503</v>
      </c>
      <c r="P82" s="25"/>
      <c r="Q82" s="25"/>
      <c r="S82" s="25" t="s">
        <v>600</v>
      </c>
      <c r="T82" s="54"/>
    </row>
    <row r="83" spans="1:20" x14ac:dyDescent="0.25">
      <c r="A83" s="26" t="s">
        <v>596</v>
      </c>
      <c r="B83" s="25" t="s">
        <v>595</v>
      </c>
      <c r="C83" s="25">
        <v>2014</v>
      </c>
      <c r="D83" s="25" t="s">
        <v>598</v>
      </c>
      <c r="E83" s="78" t="s">
        <v>599</v>
      </c>
      <c r="F83" s="78">
        <v>260504</v>
      </c>
      <c r="G83" s="25"/>
      <c r="H83" s="25">
        <v>0</v>
      </c>
      <c r="I83" s="25"/>
      <c r="J83" s="25"/>
      <c r="K83" s="78" t="s">
        <v>222</v>
      </c>
      <c r="L83" s="25" t="s">
        <v>231</v>
      </c>
      <c r="M83" s="78" t="s">
        <v>233</v>
      </c>
      <c r="N83" s="25" t="s">
        <v>576</v>
      </c>
      <c r="O83" s="25" t="s">
        <v>503</v>
      </c>
      <c r="P83" s="25"/>
      <c r="Q83" s="25"/>
      <c r="S83" s="25" t="s">
        <v>600</v>
      </c>
      <c r="T83" s="5"/>
    </row>
    <row r="84" spans="1:20" x14ac:dyDescent="0.25">
      <c r="A84" s="7" t="s">
        <v>305</v>
      </c>
      <c r="B84" s="7" t="s">
        <v>244</v>
      </c>
      <c r="C84" s="7" t="s">
        <v>306</v>
      </c>
      <c r="D84" s="7" t="s">
        <v>308</v>
      </c>
      <c r="E84" s="116" t="s">
        <v>309</v>
      </c>
      <c r="F84" s="7" t="s">
        <v>310</v>
      </c>
      <c r="I84" s="80">
        <v>391</v>
      </c>
      <c r="J84" s="80">
        <v>713</v>
      </c>
      <c r="K84" s="7" t="s">
        <v>222</v>
      </c>
      <c r="L84" s="116" t="s">
        <v>311</v>
      </c>
      <c r="M84" s="9" t="s">
        <v>233</v>
      </c>
      <c r="N84" s="7" t="s">
        <v>307</v>
      </c>
      <c r="O84" s="205" t="s">
        <v>183</v>
      </c>
      <c r="R84" s="205"/>
    </row>
    <row r="85" spans="1:20" x14ac:dyDescent="0.25">
      <c r="A85" s="169" t="s">
        <v>539</v>
      </c>
      <c r="B85" s="68" t="s">
        <v>147</v>
      </c>
      <c r="C85" s="68">
        <v>1997</v>
      </c>
      <c r="D85" s="78" t="s">
        <v>597</v>
      </c>
      <c r="E85" s="78" t="s">
        <v>599</v>
      </c>
      <c r="F85" s="78">
        <v>260504</v>
      </c>
      <c r="G85" s="78"/>
      <c r="H85" s="78"/>
      <c r="I85" s="78">
        <v>309</v>
      </c>
      <c r="J85" s="78"/>
      <c r="K85" s="78" t="s">
        <v>222</v>
      </c>
      <c r="L85" s="207" t="s">
        <v>154</v>
      </c>
      <c r="M85" s="78" t="s">
        <v>233</v>
      </c>
      <c r="N85" s="78" t="s">
        <v>363</v>
      </c>
      <c r="O85" s="68" t="s">
        <v>503</v>
      </c>
      <c r="P85" s="78"/>
      <c r="Q85" s="78"/>
      <c r="R85" s="78"/>
      <c r="S85" s="217"/>
      <c r="T85" s="217"/>
    </row>
    <row r="86" spans="1:20" x14ac:dyDescent="0.25">
      <c r="A86" s="169" t="s">
        <v>518</v>
      </c>
      <c r="B86" s="68" t="s">
        <v>517</v>
      </c>
      <c r="C86" s="68">
        <v>1965</v>
      </c>
      <c r="D86" s="78" t="s">
        <v>597</v>
      </c>
      <c r="E86" s="78" t="s">
        <v>599</v>
      </c>
      <c r="F86" s="78">
        <v>260504</v>
      </c>
      <c r="G86" s="78"/>
      <c r="H86" s="78"/>
      <c r="I86" s="78">
        <v>189</v>
      </c>
      <c r="J86" s="78">
        <v>357</v>
      </c>
      <c r="K86" s="78" t="s">
        <v>222</v>
      </c>
      <c r="L86" s="78" t="s">
        <v>230</v>
      </c>
      <c r="M86" s="78" t="s">
        <v>233</v>
      </c>
      <c r="N86" s="78" t="s">
        <v>463</v>
      </c>
      <c r="O86" s="68" t="s">
        <v>503</v>
      </c>
      <c r="P86" s="78"/>
      <c r="Q86" s="78"/>
      <c r="R86" s="78"/>
      <c r="S86" s="25"/>
      <c r="T86" s="25"/>
    </row>
    <row r="87" spans="1:20" x14ac:dyDescent="0.25">
      <c r="A87" s="169" t="s">
        <v>537</v>
      </c>
      <c r="B87" s="68" t="s">
        <v>536</v>
      </c>
      <c r="C87" s="68">
        <v>1969</v>
      </c>
      <c r="D87" s="78" t="s">
        <v>597</v>
      </c>
      <c r="E87" s="78" t="s">
        <v>599</v>
      </c>
      <c r="F87" s="78">
        <v>260504</v>
      </c>
      <c r="G87" s="78"/>
      <c r="H87" s="78"/>
      <c r="I87" s="78">
        <v>413</v>
      </c>
      <c r="J87" s="78">
        <v>620</v>
      </c>
      <c r="K87" s="78" t="s">
        <v>222</v>
      </c>
      <c r="L87" s="78">
        <v>255561</v>
      </c>
      <c r="M87" s="78" t="s">
        <v>233</v>
      </c>
      <c r="N87" s="78" t="s">
        <v>522</v>
      </c>
      <c r="O87" s="68" t="s">
        <v>503</v>
      </c>
      <c r="P87" s="78"/>
      <c r="Q87" s="78"/>
      <c r="R87" s="78"/>
    </row>
    <row r="88" spans="1:20" x14ac:dyDescent="0.25">
      <c r="A88" s="277" t="s">
        <v>789</v>
      </c>
      <c r="B88" s="97" t="s">
        <v>536</v>
      </c>
      <c r="C88" s="166">
        <v>1969</v>
      </c>
      <c r="D88" s="273" t="s">
        <v>734</v>
      </c>
      <c r="E88" s="5" t="s">
        <v>599</v>
      </c>
      <c r="F88" s="276" t="s">
        <v>799</v>
      </c>
      <c r="G88" s="276" t="s">
        <v>0</v>
      </c>
      <c r="H88" s="214"/>
      <c r="I88" s="214">
        <v>409</v>
      </c>
      <c r="J88" s="214">
        <v>688</v>
      </c>
      <c r="K88" s="5" t="s">
        <v>222</v>
      </c>
      <c r="L88" s="78">
        <v>255561</v>
      </c>
      <c r="M88" s="273" t="s">
        <v>233</v>
      </c>
      <c r="N88" s="273" t="s">
        <v>790</v>
      </c>
      <c r="O88" s="6" t="s">
        <v>503</v>
      </c>
      <c r="P88" s="5"/>
      <c r="Q88" s="5"/>
      <c r="R88" s="5"/>
      <c r="S88" s="5"/>
      <c r="T88" s="5"/>
    </row>
    <row r="89" spans="1:20" x14ac:dyDescent="0.25">
      <c r="A89" s="169" t="s">
        <v>521</v>
      </c>
      <c r="B89" s="78" t="s">
        <v>520</v>
      </c>
      <c r="C89" s="78">
        <v>1968</v>
      </c>
      <c r="D89" s="78" t="s">
        <v>597</v>
      </c>
      <c r="E89" s="78" t="s">
        <v>599</v>
      </c>
      <c r="F89" s="78">
        <v>260504</v>
      </c>
      <c r="G89" s="217"/>
      <c r="H89" s="78"/>
      <c r="I89" s="78">
        <v>122</v>
      </c>
      <c r="J89" s="78">
        <v>160</v>
      </c>
      <c r="K89" s="78" t="s">
        <v>222</v>
      </c>
      <c r="L89" s="78" t="s">
        <v>230</v>
      </c>
      <c r="M89" s="78" t="s">
        <v>233</v>
      </c>
      <c r="N89" s="78" t="s">
        <v>522</v>
      </c>
      <c r="O89" s="78" t="s">
        <v>503</v>
      </c>
      <c r="P89" s="78"/>
      <c r="Q89" s="78"/>
      <c r="R89" s="78"/>
    </row>
    <row r="90" spans="1:20" x14ac:dyDescent="0.25">
      <c r="A90" s="6">
        <v>12.65</v>
      </c>
      <c r="B90" s="7" t="s">
        <v>226</v>
      </c>
      <c r="C90" s="7" t="s">
        <v>227</v>
      </c>
      <c r="D90" s="7" t="s">
        <v>232</v>
      </c>
      <c r="E90" s="116" t="s">
        <v>228</v>
      </c>
      <c r="F90" s="6">
        <v>260112</v>
      </c>
      <c r="J90" s="80">
        <v>378</v>
      </c>
      <c r="K90" s="7" t="s">
        <v>222</v>
      </c>
      <c r="L90" s="207" t="s">
        <v>175</v>
      </c>
      <c r="M90" s="9" t="s">
        <v>233</v>
      </c>
      <c r="N90" s="7" t="s">
        <v>229</v>
      </c>
      <c r="O90" s="205" t="s">
        <v>183</v>
      </c>
    </row>
    <row r="91" spans="1:20" x14ac:dyDescent="0.25">
      <c r="A91" s="50">
        <v>0.9</v>
      </c>
      <c r="B91" s="169" t="s">
        <v>190</v>
      </c>
      <c r="C91" s="68">
        <v>2015</v>
      </c>
      <c r="D91" s="7" t="s">
        <v>219</v>
      </c>
      <c r="E91" s="116" t="s">
        <v>224</v>
      </c>
      <c r="F91" s="6">
        <v>260112</v>
      </c>
      <c r="H91" s="6">
        <v>830</v>
      </c>
      <c r="I91" s="6"/>
      <c r="J91" s="6"/>
      <c r="K91" s="5" t="s">
        <v>221</v>
      </c>
      <c r="L91" s="7" t="s">
        <v>231</v>
      </c>
      <c r="M91" s="9" t="s">
        <v>223</v>
      </c>
      <c r="N91" s="6" t="s">
        <v>189</v>
      </c>
      <c r="O91" s="205" t="s">
        <v>183</v>
      </c>
      <c r="R91" s="7" t="s">
        <v>813</v>
      </c>
    </row>
    <row r="92" spans="1:20" x14ac:dyDescent="0.25">
      <c r="A92" s="6">
        <v>5.92</v>
      </c>
      <c r="B92" s="5" t="s">
        <v>198</v>
      </c>
      <c r="C92" s="54">
        <v>2007</v>
      </c>
      <c r="D92" s="6" t="s">
        <v>791</v>
      </c>
      <c r="E92" s="5" t="s">
        <v>599</v>
      </c>
      <c r="F92" s="276" t="s">
        <v>799</v>
      </c>
      <c r="G92" s="9" t="s">
        <v>792</v>
      </c>
      <c r="H92" s="6">
        <v>794</v>
      </c>
      <c r="I92" s="6">
        <v>588</v>
      </c>
      <c r="J92" s="6"/>
      <c r="K92" s="5" t="s">
        <v>221</v>
      </c>
      <c r="L92" s="5"/>
      <c r="M92" s="273" t="s">
        <v>223</v>
      </c>
      <c r="N92" s="26" t="s">
        <v>196</v>
      </c>
      <c r="O92" s="6" t="s">
        <v>503</v>
      </c>
      <c r="P92" s="273"/>
      <c r="Q92" s="273"/>
      <c r="R92" s="7" t="s">
        <v>813</v>
      </c>
      <c r="S92" s="273"/>
      <c r="T92" s="273"/>
    </row>
    <row r="93" spans="1:20" x14ac:dyDescent="0.25">
      <c r="A93" s="6">
        <v>0.85</v>
      </c>
      <c r="B93" s="5" t="s">
        <v>191</v>
      </c>
      <c r="C93" s="166">
        <v>2015</v>
      </c>
      <c r="D93" s="7" t="s">
        <v>219</v>
      </c>
      <c r="E93" s="116" t="s">
        <v>224</v>
      </c>
      <c r="F93" s="6">
        <v>260112</v>
      </c>
      <c r="H93" s="6">
        <v>787</v>
      </c>
      <c r="I93" s="6"/>
      <c r="J93" s="6"/>
      <c r="K93" s="5" t="s">
        <v>221</v>
      </c>
      <c r="L93" s="5" t="s">
        <v>231</v>
      </c>
      <c r="M93" s="9" t="s">
        <v>223</v>
      </c>
      <c r="N93" s="6" t="s">
        <v>189</v>
      </c>
      <c r="O93" s="205" t="s">
        <v>183</v>
      </c>
      <c r="R93" s="7" t="s">
        <v>813</v>
      </c>
    </row>
    <row r="94" spans="1:20" x14ac:dyDescent="0.25">
      <c r="A94" s="6">
        <v>0.85</v>
      </c>
      <c r="B94" s="168" t="s">
        <v>188</v>
      </c>
      <c r="C94" s="6">
        <v>2015</v>
      </c>
      <c r="D94" s="7" t="s">
        <v>219</v>
      </c>
      <c r="E94" s="116" t="s">
        <v>224</v>
      </c>
      <c r="F94" s="6">
        <v>260112</v>
      </c>
      <c r="H94" s="6">
        <v>787</v>
      </c>
      <c r="I94" s="6"/>
      <c r="J94" s="6"/>
      <c r="K94" s="5" t="s">
        <v>221</v>
      </c>
      <c r="L94" s="5" t="s">
        <v>231</v>
      </c>
      <c r="M94" s="9" t="s">
        <v>223</v>
      </c>
      <c r="N94" s="6" t="s">
        <v>189</v>
      </c>
      <c r="O94" s="205" t="s">
        <v>183</v>
      </c>
      <c r="R94" s="7" t="s">
        <v>813</v>
      </c>
      <c r="S94" s="78"/>
      <c r="T94" s="78"/>
    </row>
    <row r="95" spans="1:20" x14ac:dyDescent="0.25">
      <c r="A95" s="6">
        <v>1.59</v>
      </c>
      <c r="B95" s="26" t="s">
        <v>181</v>
      </c>
      <c r="C95" s="25">
        <v>2017</v>
      </c>
      <c r="D95" s="7" t="s">
        <v>218</v>
      </c>
      <c r="E95" s="116" t="s">
        <v>224</v>
      </c>
      <c r="F95" s="6">
        <v>260112</v>
      </c>
      <c r="H95" s="6">
        <v>745</v>
      </c>
      <c r="I95" s="6"/>
      <c r="J95" s="6"/>
      <c r="K95" s="5" t="s">
        <v>221</v>
      </c>
      <c r="L95" s="5" t="s">
        <v>231</v>
      </c>
      <c r="M95" s="9" t="s">
        <v>223</v>
      </c>
      <c r="N95" s="6" t="s">
        <v>182</v>
      </c>
      <c r="O95" s="205" t="s">
        <v>183</v>
      </c>
      <c r="R95" s="7" t="s">
        <v>813</v>
      </c>
    </row>
    <row r="96" spans="1:20" x14ac:dyDescent="0.25">
      <c r="A96" s="50">
        <v>0.8</v>
      </c>
      <c r="B96" s="26" t="s">
        <v>186</v>
      </c>
      <c r="C96" s="25">
        <v>2016</v>
      </c>
      <c r="D96" s="5" t="s">
        <v>219</v>
      </c>
      <c r="E96" s="25" t="s">
        <v>224</v>
      </c>
      <c r="F96" s="54">
        <v>260216</v>
      </c>
      <c r="G96" s="5"/>
      <c r="H96" s="6">
        <v>745</v>
      </c>
      <c r="I96" s="6"/>
      <c r="J96" s="6"/>
      <c r="K96" s="5" t="s">
        <v>221</v>
      </c>
      <c r="L96" s="5" t="s">
        <v>231</v>
      </c>
      <c r="M96" s="5" t="s">
        <v>223</v>
      </c>
      <c r="N96" s="25" t="s">
        <v>187</v>
      </c>
      <c r="O96" s="205" t="s">
        <v>183</v>
      </c>
      <c r="P96" s="5"/>
      <c r="Q96" s="5"/>
      <c r="R96" s="7" t="s">
        <v>813</v>
      </c>
    </row>
    <row r="97" spans="1:20" x14ac:dyDescent="0.25">
      <c r="A97" s="50">
        <v>0.7</v>
      </c>
      <c r="B97" s="26" t="s">
        <v>805</v>
      </c>
      <c r="C97" s="25">
        <v>2017</v>
      </c>
      <c r="D97" s="5" t="s">
        <v>219</v>
      </c>
      <c r="E97" s="25" t="s">
        <v>224</v>
      </c>
      <c r="F97" s="54">
        <v>260216</v>
      </c>
      <c r="G97" s="5"/>
      <c r="H97" s="6">
        <v>745</v>
      </c>
      <c r="I97" s="6"/>
      <c r="J97" s="6"/>
      <c r="K97" s="5" t="s">
        <v>221</v>
      </c>
      <c r="L97" s="5" t="s">
        <v>231</v>
      </c>
      <c r="M97" s="5" t="s">
        <v>223</v>
      </c>
      <c r="N97" s="6" t="s">
        <v>182</v>
      </c>
      <c r="O97" s="205" t="s">
        <v>183</v>
      </c>
      <c r="P97" s="5"/>
      <c r="Q97" s="5"/>
      <c r="R97" s="7" t="s">
        <v>813</v>
      </c>
      <c r="S97" s="25"/>
      <c r="T97" s="25"/>
    </row>
    <row r="98" spans="1:20" x14ac:dyDescent="0.25">
      <c r="A98" s="50">
        <v>0.7</v>
      </c>
      <c r="B98" s="206" t="s">
        <v>185</v>
      </c>
      <c r="C98" s="166">
        <v>2017</v>
      </c>
      <c r="D98" s="7" t="s">
        <v>219</v>
      </c>
      <c r="E98" s="116" t="s">
        <v>224</v>
      </c>
      <c r="F98" s="6">
        <v>260112</v>
      </c>
      <c r="H98" s="6">
        <v>745</v>
      </c>
      <c r="I98" s="6"/>
      <c r="J98" s="6"/>
      <c r="K98" s="5" t="s">
        <v>221</v>
      </c>
      <c r="L98" s="5" t="s">
        <v>231</v>
      </c>
      <c r="M98" s="9" t="s">
        <v>223</v>
      </c>
      <c r="N98" s="6" t="s">
        <v>182</v>
      </c>
      <c r="O98" s="205" t="s">
        <v>183</v>
      </c>
      <c r="R98" s="7" t="s">
        <v>813</v>
      </c>
    </row>
    <row r="99" spans="1:20" x14ac:dyDescent="0.25">
      <c r="A99" s="6">
        <v>2.87</v>
      </c>
      <c r="B99" s="206" t="s">
        <v>185</v>
      </c>
      <c r="C99" s="166">
        <v>2017</v>
      </c>
      <c r="D99" s="6" t="s">
        <v>793</v>
      </c>
      <c r="E99" s="5" t="s">
        <v>599</v>
      </c>
      <c r="F99" s="276" t="s">
        <v>799</v>
      </c>
      <c r="G99" s="7" t="s">
        <v>796</v>
      </c>
      <c r="H99" s="6">
        <v>744</v>
      </c>
      <c r="I99" s="6"/>
      <c r="J99" s="6"/>
      <c r="K99" s="5" t="s">
        <v>221</v>
      </c>
      <c r="L99" s="273" t="s">
        <v>231</v>
      </c>
      <c r="M99" s="273" t="s">
        <v>223</v>
      </c>
      <c r="N99" s="6" t="s">
        <v>182</v>
      </c>
      <c r="O99" s="6" t="s">
        <v>503</v>
      </c>
      <c r="P99" s="273"/>
      <c r="Q99" s="273"/>
      <c r="R99" s="7" t="s">
        <v>813</v>
      </c>
      <c r="S99" s="273"/>
      <c r="T99" s="273"/>
    </row>
    <row r="100" spans="1:20" x14ac:dyDescent="0.25">
      <c r="A100" s="6">
        <v>1.58</v>
      </c>
      <c r="B100" s="26" t="s">
        <v>186</v>
      </c>
      <c r="C100" s="25">
        <v>2016</v>
      </c>
      <c r="D100" s="7" t="s">
        <v>218</v>
      </c>
      <c r="E100" s="116" t="s">
        <v>224</v>
      </c>
      <c r="F100" s="6">
        <v>260112</v>
      </c>
      <c r="H100" s="6">
        <v>740</v>
      </c>
      <c r="I100" s="6"/>
      <c r="J100" s="6"/>
      <c r="K100" s="5" t="s">
        <v>221</v>
      </c>
      <c r="L100" s="5" t="s">
        <v>231</v>
      </c>
      <c r="M100" s="9" t="s">
        <v>223</v>
      </c>
      <c r="N100" s="25" t="s">
        <v>187</v>
      </c>
      <c r="O100" s="205" t="s">
        <v>183</v>
      </c>
      <c r="R100" s="7" t="s">
        <v>813</v>
      </c>
    </row>
    <row r="101" spans="1:20" x14ac:dyDescent="0.25">
      <c r="A101" s="6">
        <v>2.61</v>
      </c>
      <c r="B101" s="68" t="s">
        <v>195</v>
      </c>
      <c r="C101" s="25">
        <v>2007</v>
      </c>
      <c r="D101" s="5" t="s">
        <v>218</v>
      </c>
      <c r="E101" s="25" t="s">
        <v>224</v>
      </c>
      <c r="F101" s="54">
        <v>260216</v>
      </c>
      <c r="G101" s="111"/>
      <c r="H101" s="6">
        <v>730</v>
      </c>
      <c r="I101" s="6">
        <v>447</v>
      </c>
      <c r="J101" s="6"/>
      <c r="K101" s="5" t="s">
        <v>221</v>
      </c>
      <c r="L101" s="5" t="s">
        <v>230</v>
      </c>
      <c r="M101" s="5" t="s">
        <v>223</v>
      </c>
      <c r="N101" s="25" t="s">
        <v>196</v>
      </c>
      <c r="O101" s="205" t="s">
        <v>183</v>
      </c>
      <c r="P101" s="5"/>
      <c r="Q101" s="5"/>
      <c r="R101" s="7" t="s">
        <v>813</v>
      </c>
    </row>
    <row r="102" spans="1:20" x14ac:dyDescent="0.25">
      <c r="A102" s="6">
        <v>1.56</v>
      </c>
      <c r="B102" s="26" t="s">
        <v>805</v>
      </c>
      <c r="C102" s="25">
        <v>2017</v>
      </c>
      <c r="D102" s="7" t="s">
        <v>218</v>
      </c>
      <c r="E102" s="116" t="s">
        <v>224</v>
      </c>
      <c r="F102" s="6">
        <v>260112</v>
      </c>
      <c r="H102" s="6">
        <v>730</v>
      </c>
      <c r="I102" s="6"/>
      <c r="J102" s="6"/>
      <c r="K102" s="5" t="s">
        <v>221</v>
      </c>
      <c r="L102" s="5" t="s">
        <v>231</v>
      </c>
      <c r="M102" s="9" t="s">
        <v>223</v>
      </c>
      <c r="N102" s="6" t="s">
        <v>182</v>
      </c>
      <c r="O102" s="205" t="s">
        <v>183</v>
      </c>
      <c r="R102" s="7" t="s">
        <v>813</v>
      </c>
      <c r="S102" s="25"/>
      <c r="T102" s="25"/>
    </row>
    <row r="103" spans="1:20" x14ac:dyDescent="0.25">
      <c r="A103" s="6">
        <v>2.59</v>
      </c>
      <c r="B103" s="5" t="s">
        <v>198</v>
      </c>
      <c r="C103" s="54">
        <v>2007</v>
      </c>
      <c r="D103" s="5" t="s">
        <v>218</v>
      </c>
      <c r="E103" s="25" t="s">
        <v>224</v>
      </c>
      <c r="F103" s="54">
        <v>260216</v>
      </c>
      <c r="G103" s="5"/>
      <c r="H103" s="6">
        <v>720</v>
      </c>
      <c r="I103" s="6">
        <v>433</v>
      </c>
      <c r="J103" s="6"/>
      <c r="K103" s="5" t="s">
        <v>221</v>
      </c>
      <c r="L103" s="5" t="s">
        <v>230</v>
      </c>
      <c r="M103" s="5" t="s">
        <v>223</v>
      </c>
      <c r="N103" s="26" t="s">
        <v>196</v>
      </c>
      <c r="O103" s="205" t="s">
        <v>183</v>
      </c>
      <c r="P103" s="5"/>
      <c r="Q103" s="5"/>
      <c r="R103" s="7" t="s">
        <v>813</v>
      </c>
    </row>
    <row r="104" spans="1:20" x14ac:dyDescent="0.25">
      <c r="A104" s="6">
        <v>1.71</v>
      </c>
      <c r="B104" s="168" t="s">
        <v>188</v>
      </c>
      <c r="C104" s="6">
        <v>2015</v>
      </c>
      <c r="D104" s="7" t="s">
        <v>218</v>
      </c>
      <c r="E104" s="116" t="s">
        <v>224</v>
      </c>
      <c r="F104" s="6">
        <v>260112</v>
      </c>
      <c r="H104" s="6">
        <v>715</v>
      </c>
      <c r="I104" s="6"/>
      <c r="J104" s="6"/>
      <c r="K104" s="5" t="s">
        <v>221</v>
      </c>
      <c r="L104" s="7" t="s">
        <v>231</v>
      </c>
      <c r="M104" s="9" t="s">
        <v>223</v>
      </c>
      <c r="N104" s="6" t="s">
        <v>189</v>
      </c>
      <c r="O104" s="205" t="s">
        <v>183</v>
      </c>
      <c r="R104" s="7" t="s">
        <v>813</v>
      </c>
      <c r="S104" s="78"/>
      <c r="T104" s="78"/>
    </row>
    <row r="105" spans="1:20" x14ac:dyDescent="0.25">
      <c r="A105" s="6">
        <v>1.69</v>
      </c>
      <c r="B105" s="169" t="s">
        <v>190</v>
      </c>
      <c r="C105" s="68">
        <v>2015</v>
      </c>
      <c r="D105" s="7" t="s">
        <v>218</v>
      </c>
      <c r="E105" s="116" t="s">
        <v>224</v>
      </c>
      <c r="F105" s="6">
        <v>260112</v>
      </c>
      <c r="H105" s="6">
        <v>705</v>
      </c>
      <c r="I105" s="6"/>
      <c r="J105" s="6"/>
      <c r="K105" s="5" t="s">
        <v>221</v>
      </c>
      <c r="L105" s="5" t="s">
        <v>231</v>
      </c>
      <c r="M105" s="9" t="s">
        <v>223</v>
      </c>
      <c r="N105" s="6" t="s">
        <v>189</v>
      </c>
      <c r="O105" s="205" t="s">
        <v>183</v>
      </c>
      <c r="R105" s="7" t="s">
        <v>813</v>
      </c>
    </row>
    <row r="106" spans="1:20" x14ac:dyDescent="0.25">
      <c r="A106" s="6">
        <v>0.65</v>
      </c>
      <c r="B106" s="26" t="s">
        <v>181</v>
      </c>
      <c r="C106" s="25">
        <v>2017</v>
      </c>
      <c r="D106" s="7" t="s">
        <v>219</v>
      </c>
      <c r="E106" s="116" t="s">
        <v>224</v>
      </c>
      <c r="F106" s="6">
        <v>260112</v>
      </c>
      <c r="H106" s="6">
        <v>702</v>
      </c>
      <c r="I106" s="6"/>
      <c r="J106" s="6"/>
      <c r="K106" s="5" t="s">
        <v>221</v>
      </c>
      <c r="L106" s="5" t="s">
        <v>231</v>
      </c>
      <c r="M106" s="9" t="s">
        <v>223</v>
      </c>
      <c r="N106" s="6" t="s">
        <v>182</v>
      </c>
      <c r="O106" s="205" t="s">
        <v>183</v>
      </c>
      <c r="R106" s="7" t="s">
        <v>814</v>
      </c>
    </row>
    <row r="107" spans="1:20" x14ac:dyDescent="0.25">
      <c r="A107" s="6">
        <v>2.5499999999999998</v>
      </c>
      <c r="B107" s="26" t="s">
        <v>181</v>
      </c>
      <c r="C107" s="25">
        <v>2017</v>
      </c>
      <c r="D107" s="6" t="s">
        <v>793</v>
      </c>
      <c r="E107" s="5" t="s">
        <v>599</v>
      </c>
      <c r="F107" s="276" t="s">
        <v>799</v>
      </c>
      <c r="G107" s="7" t="s">
        <v>795</v>
      </c>
      <c r="H107" s="6">
        <v>680</v>
      </c>
      <c r="I107" s="6"/>
      <c r="J107" s="6"/>
      <c r="K107" s="5" t="s">
        <v>221</v>
      </c>
      <c r="L107" s="273" t="s">
        <v>231</v>
      </c>
      <c r="M107" s="273" t="s">
        <v>223</v>
      </c>
      <c r="N107" s="6" t="s">
        <v>182</v>
      </c>
      <c r="O107" s="273" t="s">
        <v>503</v>
      </c>
      <c r="P107" s="273"/>
      <c r="Q107" s="273"/>
      <c r="R107" s="273" t="s">
        <v>814</v>
      </c>
      <c r="S107" s="273"/>
      <c r="T107" s="273"/>
    </row>
    <row r="108" spans="1:20" x14ac:dyDescent="0.25">
      <c r="A108" s="6">
        <v>1.45</v>
      </c>
      <c r="B108" s="206" t="s">
        <v>185</v>
      </c>
      <c r="C108" s="166">
        <v>2017</v>
      </c>
      <c r="D108" s="5" t="s">
        <v>218</v>
      </c>
      <c r="E108" s="25" t="s">
        <v>224</v>
      </c>
      <c r="F108" s="54">
        <v>260216</v>
      </c>
      <c r="G108" s="26"/>
      <c r="H108" s="6">
        <v>675</v>
      </c>
      <c r="I108" s="6"/>
      <c r="J108" s="6"/>
      <c r="K108" s="5" t="s">
        <v>221</v>
      </c>
      <c r="L108" s="5" t="s">
        <v>231</v>
      </c>
      <c r="M108" s="5" t="s">
        <v>223</v>
      </c>
      <c r="N108" s="6" t="s">
        <v>182</v>
      </c>
      <c r="O108" s="205" t="s">
        <v>183</v>
      </c>
      <c r="P108" s="5"/>
      <c r="Q108" s="5"/>
      <c r="R108" s="7" t="s">
        <v>814</v>
      </c>
    </row>
    <row r="109" spans="1:20" x14ac:dyDescent="0.25">
      <c r="A109" s="6">
        <v>1.61</v>
      </c>
      <c r="B109" s="5" t="s">
        <v>191</v>
      </c>
      <c r="C109" s="166">
        <v>2015</v>
      </c>
      <c r="D109" s="7" t="s">
        <v>218</v>
      </c>
      <c r="E109" s="116" t="s">
        <v>224</v>
      </c>
      <c r="F109" s="6">
        <v>260112</v>
      </c>
      <c r="H109" s="6">
        <v>665</v>
      </c>
      <c r="I109" s="6"/>
      <c r="J109" s="6"/>
      <c r="K109" s="5" t="s">
        <v>221</v>
      </c>
      <c r="L109" s="5" t="s">
        <v>231</v>
      </c>
      <c r="M109" s="9" t="s">
        <v>223</v>
      </c>
      <c r="N109" s="6" t="s">
        <v>189</v>
      </c>
      <c r="O109" s="26" t="s">
        <v>183</v>
      </c>
      <c r="R109" s="273" t="s">
        <v>814</v>
      </c>
    </row>
    <row r="110" spans="1:20" x14ac:dyDescent="0.25">
      <c r="A110" s="50">
        <v>0.8</v>
      </c>
      <c r="B110" s="97" t="s">
        <v>215</v>
      </c>
      <c r="C110" s="68">
        <v>2014</v>
      </c>
      <c r="D110" s="5" t="s">
        <v>219</v>
      </c>
      <c r="E110" s="25" t="s">
        <v>224</v>
      </c>
      <c r="F110" s="54">
        <v>260216</v>
      </c>
      <c r="G110" s="111"/>
      <c r="H110" s="6">
        <v>660</v>
      </c>
      <c r="I110" s="6"/>
      <c r="J110" s="6"/>
      <c r="K110" s="5" t="s">
        <v>221</v>
      </c>
      <c r="L110" s="5" t="s">
        <v>231</v>
      </c>
      <c r="M110" s="5" t="s">
        <v>223</v>
      </c>
      <c r="N110" s="5" t="s">
        <v>214</v>
      </c>
      <c r="O110" s="205" t="s">
        <v>183</v>
      </c>
      <c r="P110" s="5"/>
      <c r="Q110" s="5"/>
      <c r="R110" s="7" t="s">
        <v>814</v>
      </c>
    </row>
    <row r="111" spans="1:20" x14ac:dyDescent="0.25">
      <c r="A111" s="6">
        <v>2.35</v>
      </c>
      <c r="B111" s="167" t="s">
        <v>193</v>
      </c>
      <c r="C111" s="27">
        <v>2009</v>
      </c>
      <c r="D111" s="7" t="s">
        <v>218</v>
      </c>
      <c r="E111" s="116" t="s">
        <v>224</v>
      </c>
      <c r="F111" s="6">
        <v>260112</v>
      </c>
      <c r="H111" s="6">
        <v>650</v>
      </c>
      <c r="I111" s="6">
        <v>230</v>
      </c>
      <c r="J111" s="6"/>
      <c r="K111" s="5" t="s">
        <v>221</v>
      </c>
      <c r="L111" s="207">
        <v>251725</v>
      </c>
      <c r="M111" s="9" t="s">
        <v>223</v>
      </c>
      <c r="N111" s="6" t="s">
        <v>194</v>
      </c>
      <c r="O111" s="205" t="s">
        <v>183</v>
      </c>
      <c r="R111" s="273" t="s">
        <v>814</v>
      </c>
    </row>
    <row r="112" spans="1:20" x14ac:dyDescent="0.25">
      <c r="A112" s="6">
        <v>0.75</v>
      </c>
      <c r="B112" s="97" t="s">
        <v>213</v>
      </c>
      <c r="C112" s="6">
        <v>2014</v>
      </c>
      <c r="D112" s="7" t="s">
        <v>219</v>
      </c>
      <c r="E112" s="116" t="s">
        <v>224</v>
      </c>
      <c r="F112" s="6">
        <v>260112</v>
      </c>
      <c r="H112" s="6">
        <v>617</v>
      </c>
      <c r="I112" s="6"/>
      <c r="J112" s="6"/>
      <c r="K112" s="5" t="s">
        <v>221</v>
      </c>
      <c r="L112" s="5" t="s">
        <v>231</v>
      </c>
      <c r="M112" s="9" t="s">
        <v>223</v>
      </c>
      <c r="N112" s="5" t="s">
        <v>214</v>
      </c>
      <c r="O112" s="205" t="s">
        <v>183</v>
      </c>
      <c r="R112" s="7" t="s">
        <v>814</v>
      </c>
    </row>
    <row r="113" spans="1:20" x14ac:dyDescent="0.25">
      <c r="A113" s="50">
        <v>1.97</v>
      </c>
      <c r="B113" s="26" t="s">
        <v>805</v>
      </c>
      <c r="C113" s="25">
        <v>2017</v>
      </c>
      <c r="D113" s="6" t="s">
        <v>793</v>
      </c>
      <c r="E113" s="5" t="s">
        <v>599</v>
      </c>
      <c r="F113" s="276" t="s">
        <v>799</v>
      </c>
      <c r="G113" s="9" t="s">
        <v>800</v>
      </c>
      <c r="H113" s="6">
        <v>616</v>
      </c>
      <c r="I113" s="6"/>
      <c r="J113" s="6"/>
      <c r="K113" s="5" t="s">
        <v>221</v>
      </c>
      <c r="L113" s="273" t="s">
        <v>231</v>
      </c>
      <c r="M113" s="273" t="s">
        <v>223</v>
      </c>
      <c r="N113" s="6" t="s">
        <v>182</v>
      </c>
      <c r="O113" s="6" t="s">
        <v>503</v>
      </c>
      <c r="P113" s="273"/>
      <c r="Q113" s="273"/>
      <c r="R113" s="273" t="s">
        <v>814</v>
      </c>
      <c r="S113" s="273"/>
      <c r="T113" s="273"/>
    </row>
    <row r="114" spans="1:20" x14ac:dyDescent="0.25">
      <c r="A114" s="50">
        <v>2.2000000000000002</v>
      </c>
      <c r="B114" s="206" t="s">
        <v>185</v>
      </c>
      <c r="C114" s="166">
        <v>2017</v>
      </c>
      <c r="D114" s="206" t="s">
        <v>612</v>
      </c>
      <c r="E114" s="116" t="s">
        <v>670</v>
      </c>
      <c r="F114" s="7" t="s">
        <v>671</v>
      </c>
      <c r="G114" s="223" t="s">
        <v>609</v>
      </c>
      <c r="H114" s="6">
        <v>610</v>
      </c>
      <c r="I114" s="6"/>
      <c r="J114" s="6"/>
      <c r="K114" s="7" t="s">
        <v>221</v>
      </c>
      <c r="L114" s="116" t="s">
        <v>231</v>
      </c>
      <c r="M114" s="9" t="s">
        <v>223</v>
      </c>
      <c r="N114" s="27" t="s">
        <v>549</v>
      </c>
      <c r="O114" s="225" t="s">
        <v>183</v>
      </c>
      <c r="R114" s="7" t="s">
        <v>814</v>
      </c>
    </row>
    <row r="115" spans="1:20" x14ac:dyDescent="0.25">
      <c r="A115" s="6">
        <v>1.82</v>
      </c>
      <c r="B115" s="97" t="s">
        <v>141</v>
      </c>
      <c r="C115" s="166">
        <v>2013</v>
      </c>
      <c r="D115" s="7" t="s">
        <v>218</v>
      </c>
      <c r="E115" s="116" t="s">
        <v>224</v>
      </c>
      <c r="F115" s="6">
        <v>260112</v>
      </c>
      <c r="H115" s="6">
        <v>610</v>
      </c>
      <c r="I115" s="6"/>
      <c r="J115" s="6"/>
      <c r="K115" s="5" t="s">
        <v>221</v>
      </c>
      <c r="L115" s="207" t="s">
        <v>152</v>
      </c>
      <c r="M115" s="9" t="s">
        <v>223</v>
      </c>
      <c r="N115" s="7" t="s">
        <v>192</v>
      </c>
      <c r="O115" s="205" t="s">
        <v>183</v>
      </c>
      <c r="R115" s="273" t="s">
        <v>814</v>
      </c>
      <c r="S115" s="5"/>
      <c r="T115" s="5"/>
    </row>
    <row r="116" spans="1:20" x14ac:dyDescent="0.25">
      <c r="A116" s="6">
        <v>1.1499999999999999</v>
      </c>
      <c r="B116" s="5" t="s">
        <v>198</v>
      </c>
      <c r="C116" s="54">
        <v>2007</v>
      </c>
      <c r="D116" s="7" t="s">
        <v>219</v>
      </c>
      <c r="E116" s="116" t="s">
        <v>224</v>
      </c>
      <c r="F116" s="6">
        <v>260112</v>
      </c>
      <c r="H116" s="6">
        <v>609</v>
      </c>
      <c r="I116" s="6">
        <v>180</v>
      </c>
      <c r="J116" s="6"/>
      <c r="K116" s="5" t="s">
        <v>221</v>
      </c>
      <c r="L116" s="5" t="s">
        <v>230</v>
      </c>
      <c r="M116" s="9" t="s">
        <v>223</v>
      </c>
      <c r="N116" s="26" t="s">
        <v>196</v>
      </c>
      <c r="O116" s="205" t="s">
        <v>183</v>
      </c>
      <c r="R116" s="7" t="s">
        <v>815</v>
      </c>
    </row>
    <row r="117" spans="1:20" x14ac:dyDescent="0.25">
      <c r="A117" s="222">
        <v>2.12</v>
      </c>
      <c r="B117" s="206" t="s">
        <v>593</v>
      </c>
      <c r="C117" s="166">
        <v>2019</v>
      </c>
      <c r="D117" s="206" t="s">
        <v>612</v>
      </c>
      <c r="E117" s="116" t="s">
        <v>670</v>
      </c>
      <c r="F117" s="7" t="s">
        <v>671</v>
      </c>
      <c r="G117" s="25">
        <v>0.6</v>
      </c>
      <c r="H117" s="25">
        <v>594</v>
      </c>
      <c r="I117" s="25"/>
      <c r="J117" s="25"/>
      <c r="K117" s="7" t="s">
        <v>221</v>
      </c>
      <c r="L117" s="116" t="s">
        <v>231</v>
      </c>
      <c r="M117" s="9" t="s">
        <v>223</v>
      </c>
      <c r="N117" s="27" t="s">
        <v>549</v>
      </c>
      <c r="O117" s="225" t="s">
        <v>183</v>
      </c>
      <c r="R117" s="7" t="s">
        <v>815</v>
      </c>
      <c r="S117" s="5"/>
      <c r="T117" s="5"/>
    </row>
    <row r="118" spans="1:20" s="78" customFormat="1" ht="18" customHeight="1" x14ac:dyDescent="0.25">
      <c r="A118" s="50">
        <v>1</v>
      </c>
      <c r="B118" s="167" t="s">
        <v>193</v>
      </c>
      <c r="C118" s="27">
        <v>2009</v>
      </c>
      <c r="D118" s="7" t="s">
        <v>219</v>
      </c>
      <c r="E118" s="116" t="s">
        <v>224</v>
      </c>
      <c r="F118" s="6">
        <v>260112</v>
      </c>
      <c r="G118" s="7"/>
      <c r="H118" s="6">
        <v>532</v>
      </c>
      <c r="I118" s="6"/>
      <c r="J118" s="6"/>
      <c r="K118" s="5" t="s">
        <v>221</v>
      </c>
      <c r="L118" s="207">
        <v>251725</v>
      </c>
      <c r="M118" s="9" t="s">
        <v>223</v>
      </c>
      <c r="N118" s="6" t="s">
        <v>194</v>
      </c>
      <c r="O118" s="205" t="s">
        <v>183</v>
      </c>
      <c r="P118" s="7"/>
      <c r="Q118" s="8"/>
      <c r="R118" s="7" t="s">
        <v>815</v>
      </c>
      <c r="S118" s="7"/>
      <c r="T118" s="7"/>
    </row>
    <row r="119" spans="1:20" s="78" customFormat="1" ht="18" customHeight="1" x14ac:dyDescent="0.25">
      <c r="A119" s="6">
        <v>1.05</v>
      </c>
      <c r="B119" s="26" t="s">
        <v>199</v>
      </c>
      <c r="C119" s="25">
        <v>2007</v>
      </c>
      <c r="D119" s="7" t="s">
        <v>219</v>
      </c>
      <c r="E119" s="116" t="s">
        <v>224</v>
      </c>
      <c r="F119" s="6">
        <v>260112</v>
      </c>
      <c r="G119" s="7"/>
      <c r="H119" s="6">
        <v>524</v>
      </c>
      <c r="I119" s="6"/>
      <c r="J119" s="6"/>
      <c r="K119" s="5" t="s">
        <v>221</v>
      </c>
      <c r="L119" s="5" t="s">
        <v>230</v>
      </c>
      <c r="M119" s="9" t="s">
        <v>223</v>
      </c>
      <c r="N119" s="26" t="s">
        <v>196</v>
      </c>
      <c r="O119" s="205" t="s">
        <v>183</v>
      </c>
      <c r="P119" s="7"/>
      <c r="Q119" s="8"/>
      <c r="R119" s="7" t="s">
        <v>815</v>
      </c>
      <c r="S119" s="54"/>
      <c r="T119" s="54"/>
    </row>
    <row r="120" spans="1:20" s="78" customFormat="1" ht="18" customHeight="1" x14ac:dyDescent="0.25">
      <c r="A120" s="219">
        <v>1.82</v>
      </c>
      <c r="B120" s="206" t="s">
        <v>615</v>
      </c>
      <c r="C120" s="166">
        <v>2015</v>
      </c>
      <c r="D120" s="206" t="s">
        <v>612</v>
      </c>
      <c r="E120" s="116" t="s">
        <v>670</v>
      </c>
      <c r="F120" s="7" t="s">
        <v>671</v>
      </c>
      <c r="G120" s="224">
        <v>0</v>
      </c>
      <c r="H120" s="25">
        <v>454</v>
      </c>
      <c r="I120" s="25"/>
      <c r="J120" s="25"/>
      <c r="K120" s="7" t="s">
        <v>221</v>
      </c>
      <c r="L120" s="116" t="s">
        <v>231</v>
      </c>
      <c r="M120" s="9" t="s">
        <v>223</v>
      </c>
      <c r="N120" s="27" t="s">
        <v>476</v>
      </c>
      <c r="O120" s="225" t="s">
        <v>183</v>
      </c>
      <c r="P120" s="7"/>
      <c r="Q120" s="8"/>
      <c r="R120" s="7" t="s">
        <v>815</v>
      </c>
      <c r="S120" s="217"/>
      <c r="T120" s="217"/>
    </row>
    <row r="121" spans="1:20" s="78" customFormat="1" ht="18" customHeight="1" x14ac:dyDescent="0.25">
      <c r="A121" s="6">
        <v>2.0499999999999998</v>
      </c>
      <c r="B121" s="26" t="s">
        <v>199</v>
      </c>
      <c r="C121" s="25">
        <v>2007</v>
      </c>
      <c r="D121" s="7" t="s">
        <v>218</v>
      </c>
      <c r="E121" s="116" t="s">
        <v>224</v>
      </c>
      <c r="F121" s="6">
        <v>260112</v>
      </c>
      <c r="G121" s="7"/>
      <c r="H121" s="6">
        <v>450</v>
      </c>
      <c r="I121" s="6"/>
      <c r="J121" s="6"/>
      <c r="K121" s="5" t="s">
        <v>221</v>
      </c>
      <c r="L121" s="5" t="s">
        <v>230</v>
      </c>
      <c r="M121" s="9" t="s">
        <v>223</v>
      </c>
      <c r="N121" s="26" t="s">
        <v>196</v>
      </c>
      <c r="O121" s="205" t="s">
        <v>183</v>
      </c>
      <c r="P121" s="7"/>
      <c r="Q121" s="8"/>
      <c r="R121" s="7" t="s">
        <v>815</v>
      </c>
      <c r="S121" s="54"/>
      <c r="T121" s="54"/>
    </row>
    <row r="122" spans="1:20" s="78" customFormat="1" ht="18" customHeight="1" x14ac:dyDescent="0.25">
      <c r="A122" s="222">
        <v>2.52</v>
      </c>
      <c r="B122" s="206" t="s">
        <v>620</v>
      </c>
      <c r="C122" s="166">
        <v>2013</v>
      </c>
      <c r="D122" s="206" t="s">
        <v>612</v>
      </c>
      <c r="E122" s="116" t="s">
        <v>670</v>
      </c>
      <c r="F122" s="7" t="s">
        <v>671</v>
      </c>
      <c r="G122" s="221">
        <v>0</v>
      </c>
      <c r="H122" s="25">
        <v>434</v>
      </c>
      <c r="I122" s="25"/>
      <c r="J122" s="25"/>
      <c r="K122" s="7" t="s">
        <v>221</v>
      </c>
      <c r="L122" s="116" t="s">
        <v>230</v>
      </c>
      <c r="M122" s="9" t="s">
        <v>223</v>
      </c>
      <c r="N122" s="27" t="s">
        <v>505</v>
      </c>
      <c r="O122" s="225" t="s">
        <v>183</v>
      </c>
      <c r="P122" s="7"/>
      <c r="Q122" s="8"/>
      <c r="R122" s="7" t="s">
        <v>816</v>
      </c>
      <c r="S122" s="7"/>
      <c r="T122" s="7"/>
    </row>
    <row r="123" spans="1:20" s="217" customFormat="1" ht="18" customHeight="1" x14ac:dyDescent="0.25">
      <c r="A123" s="6">
        <v>1.22</v>
      </c>
      <c r="B123" s="97" t="s">
        <v>215</v>
      </c>
      <c r="C123" s="68">
        <v>2014</v>
      </c>
      <c r="D123" s="5" t="s">
        <v>218</v>
      </c>
      <c r="E123" s="25" t="s">
        <v>224</v>
      </c>
      <c r="F123" s="54">
        <v>260216</v>
      </c>
      <c r="G123" s="5"/>
      <c r="H123" s="6">
        <v>385</v>
      </c>
      <c r="I123" s="6"/>
      <c r="J123" s="6"/>
      <c r="K123" s="5" t="s">
        <v>221</v>
      </c>
      <c r="L123" s="5" t="s">
        <v>231</v>
      </c>
      <c r="M123" s="5" t="s">
        <v>223</v>
      </c>
      <c r="N123" s="5" t="s">
        <v>214</v>
      </c>
      <c r="O123" s="205" t="s">
        <v>183</v>
      </c>
      <c r="P123" s="5"/>
      <c r="Q123" s="5"/>
      <c r="R123" s="5" t="s">
        <v>816</v>
      </c>
      <c r="S123" s="7"/>
      <c r="T123" s="7"/>
    </row>
    <row r="124" spans="1:20" s="217" customFormat="1" ht="18" customHeight="1" x14ac:dyDescent="0.25">
      <c r="A124" s="6">
        <v>2.42</v>
      </c>
      <c r="B124" s="5" t="s">
        <v>208</v>
      </c>
      <c r="C124" s="6">
        <v>1967</v>
      </c>
      <c r="D124" s="7" t="s">
        <v>218</v>
      </c>
      <c r="E124" s="116" t="s">
        <v>224</v>
      </c>
      <c r="F124" s="6">
        <v>260112</v>
      </c>
      <c r="G124" s="7"/>
      <c r="H124" s="6"/>
      <c r="I124" s="6">
        <v>298</v>
      </c>
      <c r="J124" s="6">
        <v>559</v>
      </c>
      <c r="K124" s="5" t="s">
        <v>221</v>
      </c>
      <c r="L124" s="5" t="s">
        <v>230</v>
      </c>
      <c r="M124" s="9" t="s">
        <v>223</v>
      </c>
      <c r="N124" s="7" t="s">
        <v>209</v>
      </c>
      <c r="O124" s="205" t="s">
        <v>183</v>
      </c>
      <c r="P124" s="7"/>
      <c r="Q124" s="8"/>
      <c r="R124" s="7"/>
      <c r="S124" s="7"/>
      <c r="T124" s="7"/>
    </row>
    <row r="125" spans="1:20" s="78" customFormat="1" ht="18" customHeight="1" x14ac:dyDescent="0.25">
      <c r="A125" s="6">
        <v>6.95</v>
      </c>
      <c r="B125" s="5" t="s">
        <v>208</v>
      </c>
      <c r="C125" s="6">
        <v>1967</v>
      </c>
      <c r="D125" s="7" t="s">
        <v>220</v>
      </c>
      <c r="E125" s="116" t="s">
        <v>224</v>
      </c>
      <c r="F125" s="6">
        <v>260112</v>
      </c>
      <c r="G125" s="7"/>
      <c r="H125" s="6"/>
      <c r="I125" s="6"/>
      <c r="J125" s="6">
        <v>634</v>
      </c>
      <c r="K125" s="5" t="s">
        <v>221</v>
      </c>
      <c r="L125" s="5" t="s">
        <v>230</v>
      </c>
      <c r="M125" s="9" t="s">
        <v>223</v>
      </c>
      <c r="N125" s="7" t="s">
        <v>209</v>
      </c>
      <c r="O125" s="205" t="s">
        <v>183</v>
      </c>
      <c r="P125" s="7"/>
      <c r="Q125" s="8"/>
      <c r="R125" s="7"/>
      <c r="S125" s="7"/>
      <c r="T125" s="7"/>
    </row>
    <row r="126" spans="1:20" s="78" customFormat="1" ht="18" customHeight="1" x14ac:dyDescent="0.25">
      <c r="A126" s="6">
        <v>2.2200000000000002</v>
      </c>
      <c r="B126" s="5" t="s">
        <v>211</v>
      </c>
      <c r="C126" s="6">
        <v>1966</v>
      </c>
      <c r="D126" s="7" t="s">
        <v>218</v>
      </c>
      <c r="E126" s="116" t="s">
        <v>224</v>
      </c>
      <c r="F126" s="6">
        <v>260112</v>
      </c>
      <c r="G126" s="7"/>
      <c r="H126" s="6"/>
      <c r="I126" s="6">
        <v>100</v>
      </c>
      <c r="J126" s="6">
        <v>484</v>
      </c>
      <c r="K126" s="5" t="s">
        <v>221</v>
      </c>
      <c r="L126" s="5" t="s">
        <v>230</v>
      </c>
      <c r="M126" s="9" t="s">
        <v>223</v>
      </c>
      <c r="N126" s="6" t="s">
        <v>212</v>
      </c>
      <c r="O126" s="206" t="s">
        <v>183</v>
      </c>
      <c r="P126" s="7"/>
      <c r="Q126" s="8"/>
      <c r="R126" s="7"/>
      <c r="S126" s="7"/>
      <c r="T126" s="7"/>
    </row>
    <row r="127" spans="1:20" s="78" customFormat="1" ht="18" customHeight="1" x14ac:dyDescent="0.25">
      <c r="A127" s="6">
        <v>7.73</v>
      </c>
      <c r="B127" s="5" t="s">
        <v>198</v>
      </c>
      <c r="C127" s="54">
        <v>2007</v>
      </c>
      <c r="D127" s="5" t="s">
        <v>220</v>
      </c>
      <c r="E127" s="25" t="s">
        <v>224</v>
      </c>
      <c r="F127" s="54">
        <v>260216</v>
      </c>
      <c r="G127" s="5"/>
      <c r="H127" s="6"/>
      <c r="I127" s="6"/>
      <c r="J127" s="6"/>
      <c r="K127" s="5" t="s">
        <v>221</v>
      </c>
      <c r="L127" s="5" t="s">
        <v>230</v>
      </c>
      <c r="M127" s="5" t="s">
        <v>223</v>
      </c>
      <c r="N127" s="26" t="s">
        <v>196</v>
      </c>
      <c r="O127" s="205" t="s">
        <v>183</v>
      </c>
      <c r="P127" s="5"/>
      <c r="Q127" s="5"/>
      <c r="R127" s="5"/>
      <c r="S127" s="7"/>
      <c r="T127" s="7"/>
    </row>
    <row r="128" spans="1:20" s="78" customFormat="1" ht="18" customHeight="1" x14ac:dyDescent="0.25">
      <c r="A128" s="6">
        <v>5.97</v>
      </c>
      <c r="B128" s="5" t="s">
        <v>198</v>
      </c>
      <c r="C128" s="54">
        <v>2007</v>
      </c>
      <c r="D128" s="6" t="s">
        <v>791</v>
      </c>
      <c r="E128" s="5" t="s">
        <v>599</v>
      </c>
      <c r="F128" s="276" t="s">
        <v>799</v>
      </c>
      <c r="G128" s="9" t="s">
        <v>776</v>
      </c>
      <c r="H128" s="6"/>
      <c r="I128" s="6"/>
      <c r="J128" s="6"/>
      <c r="K128" s="5" t="s">
        <v>221</v>
      </c>
      <c r="L128" s="5"/>
      <c r="M128" s="273" t="s">
        <v>223</v>
      </c>
      <c r="N128" s="26" t="s">
        <v>196</v>
      </c>
      <c r="O128" s="6" t="s">
        <v>503</v>
      </c>
      <c r="P128" s="273"/>
      <c r="Q128" s="273"/>
      <c r="R128" s="273"/>
      <c r="S128" s="273"/>
      <c r="T128" s="273"/>
    </row>
    <row r="129" spans="1:20" s="78" customFormat="1" ht="18" customHeight="1" x14ac:dyDescent="0.25">
      <c r="A129" s="50">
        <v>7.18</v>
      </c>
      <c r="B129" s="167" t="s">
        <v>193</v>
      </c>
      <c r="C129" s="27">
        <v>2009</v>
      </c>
      <c r="D129" s="7" t="s">
        <v>220</v>
      </c>
      <c r="E129" s="116" t="s">
        <v>224</v>
      </c>
      <c r="F129" s="6">
        <v>260112</v>
      </c>
      <c r="G129" s="7"/>
      <c r="H129" s="6"/>
      <c r="I129" s="6"/>
      <c r="J129" s="6"/>
      <c r="K129" s="5" t="s">
        <v>221</v>
      </c>
      <c r="L129" s="207">
        <v>251725</v>
      </c>
      <c r="M129" s="9" t="s">
        <v>223</v>
      </c>
      <c r="N129" s="6" t="s">
        <v>194</v>
      </c>
      <c r="O129" s="205" t="s">
        <v>183</v>
      </c>
      <c r="P129" s="7"/>
      <c r="Q129" s="8"/>
      <c r="R129" s="7"/>
      <c r="S129" s="7"/>
      <c r="T129" s="7"/>
    </row>
    <row r="130" spans="1:20" s="78" customFormat="1" ht="18" customHeight="1" x14ac:dyDescent="0.25">
      <c r="A130" s="6">
        <v>1.72</v>
      </c>
      <c r="B130" s="5" t="s">
        <v>253</v>
      </c>
      <c r="C130" s="6">
        <v>1944</v>
      </c>
      <c r="D130" s="5" t="s">
        <v>218</v>
      </c>
      <c r="E130" s="25" t="s">
        <v>224</v>
      </c>
      <c r="F130" s="54">
        <v>260216</v>
      </c>
      <c r="G130" s="5"/>
      <c r="H130" s="6"/>
      <c r="I130" s="6"/>
      <c r="J130" s="6">
        <v>428</v>
      </c>
      <c r="K130" s="5" t="s">
        <v>221</v>
      </c>
      <c r="L130" s="5" t="s">
        <v>231</v>
      </c>
      <c r="M130" s="5" t="s">
        <v>223</v>
      </c>
      <c r="N130" s="6" t="s">
        <v>254</v>
      </c>
      <c r="O130" s="205" t="s">
        <v>183</v>
      </c>
      <c r="P130" s="5"/>
      <c r="Q130" s="5"/>
      <c r="R130" s="5"/>
      <c r="S130" s="7"/>
      <c r="T130" s="7"/>
    </row>
    <row r="131" spans="1:20" s="78" customFormat="1" ht="18" customHeight="1" x14ac:dyDescent="0.25">
      <c r="A131" s="6">
        <v>5.46</v>
      </c>
      <c r="B131" s="5" t="s">
        <v>253</v>
      </c>
      <c r="C131" s="6">
        <v>1944</v>
      </c>
      <c r="D131" s="5" t="s">
        <v>220</v>
      </c>
      <c r="E131" s="25" t="s">
        <v>224</v>
      </c>
      <c r="F131" s="54">
        <v>260216</v>
      </c>
      <c r="G131" s="5"/>
      <c r="H131" s="6"/>
      <c r="I131" s="6"/>
      <c r="J131" s="6">
        <v>669</v>
      </c>
      <c r="K131" s="5" t="s">
        <v>221</v>
      </c>
      <c r="L131" s="5" t="s">
        <v>231</v>
      </c>
      <c r="M131" s="5" t="s">
        <v>223</v>
      </c>
      <c r="N131" s="6" t="s">
        <v>254</v>
      </c>
      <c r="O131" s="205" t="s">
        <v>183</v>
      </c>
      <c r="P131" s="5"/>
      <c r="Q131" s="5"/>
      <c r="R131" s="5"/>
      <c r="S131" s="7"/>
      <c r="T131" s="7"/>
    </row>
    <row r="132" spans="1:20" s="78" customFormat="1" x14ac:dyDescent="0.25">
      <c r="A132" s="214">
        <v>3.07</v>
      </c>
      <c r="B132" s="273" t="s">
        <v>253</v>
      </c>
      <c r="C132" s="214">
        <v>1944</v>
      </c>
      <c r="D132" s="6" t="s">
        <v>791</v>
      </c>
      <c r="E132" s="5" t="s">
        <v>599</v>
      </c>
      <c r="F132" s="276" t="s">
        <v>799</v>
      </c>
      <c r="G132" s="276" t="s">
        <v>792</v>
      </c>
      <c r="H132" s="214"/>
      <c r="I132" s="214"/>
      <c r="J132" s="214">
        <v>514</v>
      </c>
      <c r="K132" s="5" t="s">
        <v>221</v>
      </c>
      <c r="L132" s="5" t="s">
        <v>231</v>
      </c>
      <c r="M132" s="273" t="s">
        <v>223</v>
      </c>
      <c r="N132" s="273" t="s">
        <v>254</v>
      </c>
      <c r="O132" s="6" t="s">
        <v>503</v>
      </c>
      <c r="P132" s="5"/>
      <c r="Q132" s="5"/>
      <c r="R132" s="5"/>
      <c r="S132" s="5"/>
      <c r="T132" s="5"/>
    </row>
    <row r="133" spans="1:20" s="217" customFormat="1" ht="20.399999999999999" customHeight="1" x14ac:dyDescent="0.25">
      <c r="A133" s="6">
        <v>7.94</v>
      </c>
      <c r="B133" s="68" t="s">
        <v>195</v>
      </c>
      <c r="C133" s="25">
        <v>2007</v>
      </c>
      <c r="D133" s="5" t="s">
        <v>220</v>
      </c>
      <c r="E133" s="25" t="s">
        <v>224</v>
      </c>
      <c r="F133" s="54">
        <v>260216</v>
      </c>
      <c r="G133" s="5"/>
      <c r="H133" s="6"/>
      <c r="I133" s="6"/>
      <c r="J133" s="6"/>
      <c r="K133" s="5" t="s">
        <v>221</v>
      </c>
      <c r="L133" s="5" t="s">
        <v>230</v>
      </c>
      <c r="M133" s="5" t="s">
        <v>223</v>
      </c>
      <c r="N133" s="25" t="s">
        <v>196</v>
      </c>
      <c r="O133" s="205" t="s">
        <v>183</v>
      </c>
      <c r="P133" s="5"/>
      <c r="Q133" s="5"/>
      <c r="R133" s="5"/>
      <c r="S133" s="7"/>
      <c r="T133" s="7"/>
    </row>
    <row r="134" spans="1:20" s="25" customFormat="1" x14ac:dyDescent="0.25">
      <c r="A134" s="50">
        <v>2.4</v>
      </c>
      <c r="B134" s="10" t="s">
        <v>206</v>
      </c>
      <c r="C134" s="54">
        <v>1991</v>
      </c>
      <c r="D134" s="7" t="s">
        <v>218</v>
      </c>
      <c r="E134" s="116" t="s">
        <v>224</v>
      </c>
      <c r="F134" s="6">
        <v>260112</v>
      </c>
      <c r="G134" s="7"/>
      <c r="H134" s="6"/>
      <c r="I134" s="6">
        <v>278</v>
      </c>
      <c r="J134" s="6">
        <v>369</v>
      </c>
      <c r="K134" s="5" t="s">
        <v>221</v>
      </c>
      <c r="L134" s="5" t="s">
        <v>230</v>
      </c>
      <c r="M134" s="9" t="s">
        <v>223</v>
      </c>
      <c r="N134" s="25" t="s">
        <v>207</v>
      </c>
      <c r="O134" s="205" t="s">
        <v>183</v>
      </c>
      <c r="P134" s="7"/>
      <c r="Q134" s="8"/>
      <c r="R134" s="7"/>
      <c r="S134" s="7"/>
      <c r="T134" s="7"/>
    </row>
    <row r="135" spans="1:20" s="25" customFormat="1" x14ac:dyDescent="0.25">
      <c r="A135" s="50">
        <v>7.25</v>
      </c>
      <c r="B135" s="10" t="s">
        <v>206</v>
      </c>
      <c r="C135" s="54">
        <v>1991</v>
      </c>
      <c r="D135" s="7" t="s">
        <v>220</v>
      </c>
      <c r="E135" s="116" t="s">
        <v>224</v>
      </c>
      <c r="F135" s="6">
        <v>260112</v>
      </c>
      <c r="G135" s="7"/>
      <c r="H135" s="6"/>
      <c r="I135" s="6"/>
      <c r="J135" s="6">
        <v>508</v>
      </c>
      <c r="K135" s="5" t="s">
        <v>221</v>
      </c>
      <c r="L135" s="5" t="s">
        <v>230</v>
      </c>
      <c r="M135" s="9" t="s">
        <v>223</v>
      </c>
      <c r="N135" s="25" t="s">
        <v>207</v>
      </c>
      <c r="O135" s="205" t="s">
        <v>183</v>
      </c>
      <c r="P135" s="7"/>
      <c r="Q135" s="8"/>
      <c r="R135" s="7"/>
      <c r="S135" s="7"/>
      <c r="T135" s="7"/>
    </row>
    <row r="136" spans="1:20" s="25" customFormat="1" x14ac:dyDescent="0.25">
      <c r="A136" s="6">
        <v>2.68</v>
      </c>
      <c r="B136" s="26" t="s">
        <v>203</v>
      </c>
      <c r="C136" s="25">
        <v>2003</v>
      </c>
      <c r="D136" s="7" t="s">
        <v>218</v>
      </c>
      <c r="E136" s="116" t="s">
        <v>224</v>
      </c>
      <c r="F136" s="6">
        <v>260112</v>
      </c>
      <c r="G136" s="7"/>
      <c r="H136" s="6"/>
      <c r="I136" s="6">
        <v>491</v>
      </c>
      <c r="J136" s="6"/>
      <c r="K136" s="5" t="s">
        <v>221</v>
      </c>
      <c r="L136" s="207">
        <v>248717</v>
      </c>
      <c r="M136" s="9" t="s">
        <v>223</v>
      </c>
      <c r="N136" s="25" t="s">
        <v>204</v>
      </c>
      <c r="O136" s="205" t="s">
        <v>183</v>
      </c>
      <c r="P136" s="7"/>
      <c r="Q136" s="8"/>
      <c r="R136" s="7"/>
      <c r="S136" s="78"/>
      <c r="T136" s="78"/>
    </row>
    <row r="137" spans="1:20" s="25" customFormat="1" x14ac:dyDescent="0.25">
      <c r="A137" s="50">
        <v>7.85</v>
      </c>
      <c r="B137" s="26" t="s">
        <v>203</v>
      </c>
      <c r="C137" s="25">
        <v>2003</v>
      </c>
      <c r="D137" s="7" t="s">
        <v>220</v>
      </c>
      <c r="E137" s="116" t="s">
        <v>224</v>
      </c>
      <c r="F137" s="6">
        <v>260112</v>
      </c>
      <c r="G137" s="7"/>
      <c r="H137" s="6"/>
      <c r="I137" s="6"/>
      <c r="J137" s="6"/>
      <c r="K137" s="5" t="s">
        <v>221</v>
      </c>
      <c r="L137" s="207">
        <v>248717</v>
      </c>
      <c r="M137" s="9" t="s">
        <v>223</v>
      </c>
      <c r="N137" s="25" t="s">
        <v>216</v>
      </c>
      <c r="O137" s="205" t="s">
        <v>183</v>
      </c>
      <c r="P137" s="7"/>
      <c r="Q137" s="8"/>
      <c r="R137" s="7"/>
      <c r="S137" s="78"/>
      <c r="T137" s="78"/>
    </row>
    <row r="138" spans="1:20" s="25" customFormat="1" x14ac:dyDescent="0.25">
      <c r="A138" s="50">
        <v>6.11</v>
      </c>
      <c r="B138" s="26" t="s">
        <v>203</v>
      </c>
      <c r="C138" s="25">
        <v>2003</v>
      </c>
      <c r="D138" s="6" t="s">
        <v>791</v>
      </c>
      <c r="E138" s="5" t="s">
        <v>599</v>
      </c>
      <c r="F138" s="276" t="s">
        <v>799</v>
      </c>
      <c r="G138" s="9" t="s">
        <v>776</v>
      </c>
      <c r="H138" s="6"/>
      <c r="I138" s="6"/>
      <c r="J138" s="6"/>
      <c r="K138" s="5" t="s">
        <v>221</v>
      </c>
      <c r="L138" s="207">
        <v>248717</v>
      </c>
      <c r="M138" s="273" t="s">
        <v>223</v>
      </c>
      <c r="N138" s="25" t="s">
        <v>204</v>
      </c>
      <c r="O138" s="6" t="s">
        <v>503</v>
      </c>
      <c r="P138" s="273"/>
      <c r="Q138" s="273"/>
      <c r="R138" s="273"/>
      <c r="S138" s="273"/>
      <c r="T138" s="273"/>
    </row>
    <row r="139" spans="1:20" s="25" customFormat="1" x14ac:dyDescent="0.25">
      <c r="A139" s="50">
        <v>5.94</v>
      </c>
      <c r="B139" s="26" t="s">
        <v>203</v>
      </c>
      <c r="C139" s="25">
        <v>2003</v>
      </c>
      <c r="D139" s="6" t="s">
        <v>791</v>
      </c>
      <c r="E139" s="5" t="s">
        <v>599</v>
      </c>
      <c r="F139" s="276" t="s">
        <v>799</v>
      </c>
      <c r="G139" s="9" t="s">
        <v>783</v>
      </c>
      <c r="H139" s="6"/>
      <c r="I139" s="6">
        <v>593</v>
      </c>
      <c r="J139" s="6"/>
      <c r="K139" s="5" t="s">
        <v>221</v>
      </c>
      <c r="L139" s="207">
        <v>248717</v>
      </c>
      <c r="M139" s="273" t="s">
        <v>223</v>
      </c>
      <c r="N139" s="25" t="s">
        <v>204</v>
      </c>
      <c r="O139" s="6" t="s">
        <v>503</v>
      </c>
      <c r="P139" s="273"/>
      <c r="Q139" s="273"/>
      <c r="R139" s="273"/>
      <c r="S139" s="273"/>
      <c r="T139" s="273"/>
    </row>
    <row r="140" spans="1:20" s="25" customFormat="1" x14ac:dyDescent="0.25">
      <c r="A140" s="6">
        <v>2.23</v>
      </c>
      <c r="B140" s="26" t="s">
        <v>805</v>
      </c>
      <c r="C140" s="25">
        <v>2017</v>
      </c>
      <c r="D140" s="6" t="s">
        <v>793</v>
      </c>
      <c r="E140" s="5" t="s">
        <v>599</v>
      </c>
      <c r="F140" s="276" t="s">
        <v>799</v>
      </c>
      <c r="G140" s="50" t="s">
        <v>794</v>
      </c>
      <c r="H140" s="6"/>
      <c r="I140" s="6"/>
      <c r="J140" s="6"/>
      <c r="K140" s="5" t="s">
        <v>221</v>
      </c>
      <c r="L140" s="273" t="s">
        <v>231</v>
      </c>
      <c r="M140" s="273" t="s">
        <v>223</v>
      </c>
      <c r="N140" s="6" t="s">
        <v>182</v>
      </c>
      <c r="O140" s="6" t="s">
        <v>503</v>
      </c>
      <c r="P140" s="273"/>
      <c r="Q140" s="273"/>
      <c r="R140" s="273"/>
      <c r="S140" s="273"/>
      <c r="T140" s="273"/>
    </row>
    <row r="141" spans="1:20" s="25" customFormat="1" x14ac:dyDescent="0.25">
      <c r="A141" s="6">
        <v>2.37</v>
      </c>
      <c r="B141" s="26" t="s">
        <v>210</v>
      </c>
      <c r="C141" s="25">
        <v>1971</v>
      </c>
      <c r="D141" s="7" t="s">
        <v>218</v>
      </c>
      <c r="E141" s="116" t="s">
        <v>224</v>
      </c>
      <c r="F141" s="6">
        <v>260112</v>
      </c>
      <c r="G141" s="7"/>
      <c r="H141" s="6"/>
      <c r="I141" s="6">
        <v>250</v>
      </c>
      <c r="J141" s="6">
        <v>532</v>
      </c>
      <c r="K141" s="5" t="s">
        <v>221</v>
      </c>
      <c r="L141" s="5" t="s">
        <v>230</v>
      </c>
      <c r="M141" s="9" t="s">
        <v>223</v>
      </c>
      <c r="N141" s="25" t="s">
        <v>209</v>
      </c>
      <c r="O141" s="205" t="s">
        <v>183</v>
      </c>
      <c r="P141" s="7"/>
      <c r="Q141" s="8"/>
      <c r="R141" s="7"/>
      <c r="S141" s="7"/>
      <c r="T141" s="7"/>
    </row>
    <row r="142" spans="1:20" s="25" customFormat="1" x14ac:dyDescent="0.25">
      <c r="A142" s="6">
        <v>6.66</v>
      </c>
      <c r="B142" s="26" t="s">
        <v>210</v>
      </c>
      <c r="C142" s="25">
        <v>1971</v>
      </c>
      <c r="D142" s="7" t="s">
        <v>220</v>
      </c>
      <c r="E142" s="116" t="s">
        <v>224</v>
      </c>
      <c r="F142" s="6">
        <v>260112</v>
      </c>
      <c r="G142" s="7"/>
      <c r="H142" s="6"/>
      <c r="I142" s="6"/>
      <c r="J142" s="6">
        <v>577</v>
      </c>
      <c r="K142" s="5" t="s">
        <v>221</v>
      </c>
      <c r="L142" s="5" t="s">
        <v>230</v>
      </c>
      <c r="M142" s="9" t="s">
        <v>223</v>
      </c>
      <c r="N142" s="25" t="s">
        <v>209</v>
      </c>
      <c r="O142" s="205" t="s">
        <v>183</v>
      </c>
      <c r="P142" s="7"/>
      <c r="Q142" s="8"/>
      <c r="R142" s="7"/>
      <c r="S142" s="7"/>
      <c r="T142" s="7"/>
    </row>
    <row r="143" spans="1:20" s="25" customFormat="1" x14ac:dyDescent="0.25">
      <c r="A143" s="6">
        <v>5.94</v>
      </c>
      <c r="B143" s="5" t="s">
        <v>225</v>
      </c>
      <c r="C143" s="6">
        <v>1978</v>
      </c>
      <c r="D143" s="7" t="s">
        <v>220</v>
      </c>
      <c r="E143" s="116" t="s">
        <v>224</v>
      </c>
      <c r="F143" s="6">
        <v>260112</v>
      </c>
      <c r="G143" s="7"/>
      <c r="H143" s="6"/>
      <c r="I143" s="6"/>
      <c r="J143" s="6">
        <v>385</v>
      </c>
      <c r="K143" s="5" t="s">
        <v>221</v>
      </c>
      <c r="L143" s="5" t="s">
        <v>230</v>
      </c>
      <c r="M143" s="9" t="s">
        <v>223</v>
      </c>
      <c r="N143" s="5" t="s">
        <v>217</v>
      </c>
      <c r="O143" s="205" t="s">
        <v>183</v>
      </c>
      <c r="P143" s="7"/>
      <c r="Q143" s="8"/>
      <c r="R143" s="7"/>
      <c r="S143" s="7"/>
      <c r="T143" s="7"/>
    </row>
    <row r="144" spans="1:20" s="25" customFormat="1" x14ac:dyDescent="0.25">
      <c r="A144" s="6">
        <v>5.49</v>
      </c>
      <c r="B144" s="97" t="s">
        <v>141</v>
      </c>
      <c r="C144" s="166">
        <v>2013</v>
      </c>
      <c r="D144" s="7" t="s">
        <v>220</v>
      </c>
      <c r="E144" s="116" t="s">
        <v>224</v>
      </c>
      <c r="F144" s="6">
        <v>260112</v>
      </c>
      <c r="G144" s="7"/>
      <c r="H144" s="6"/>
      <c r="I144" s="6"/>
      <c r="J144" s="6"/>
      <c r="K144" s="5" t="s">
        <v>221</v>
      </c>
      <c r="L144" s="207" t="s">
        <v>152</v>
      </c>
      <c r="M144" s="9" t="s">
        <v>223</v>
      </c>
      <c r="N144" s="7" t="s">
        <v>192</v>
      </c>
      <c r="O144" s="205" t="s">
        <v>183</v>
      </c>
      <c r="P144" s="7"/>
      <c r="Q144" s="8"/>
      <c r="R144" s="7"/>
      <c r="S144" s="5"/>
      <c r="T144" s="5"/>
    </row>
    <row r="145" spans="1:20" s="25" customFormat="1" x14ac:dyDescent="0.25">
      <c r="A145" s="6">
        <v>2.67</v>
      </c>
      <c r="B145" s="97" t="s">
        <v>174</v>
      </c>
      <c r="C145" s="27">
        <v>2006</v>
      </c>
      <c r="D145" s="7" t="s">
        <v>218</v>
      </c>
      <c r="E145" s="116" t="s">
        <v>224</v>
      </c>
      <c r="F145" s="6">
        <v>260112</v>
      </c>
      <c r="G145" s="7"/>
      <c r="H145" s="6"/>
      <c r="I145" s="6">
        <v>485</v>
      </c>
      <c r="J145" s="6"/>
      <c r="K145" s="5" t="s">
        <v>221</v>
      </c>
      <c r="L145" s="207" t="s">
        <v>173</v>
      </c>
      <c r="M145" s="9" t="s">
        <v>223</v>
      </c>
      <c r="N145" s="6" t="s">
        <v>204</v>
      </c>
      <c r="O145" s="205" t="s">
        <v>183</v>
      </c>
      <c r="P145" s="7"/>
      <c r="Q145" s="8"/>
      <c r="R145" s="7"/>
      <c r="S145" s="54"/>
      <c r="T145" s="54"/>
    </row>
    <row r="146" spans="1:20" s="25" customFormat="1" x14ac:dyDescent="0.25">
      <c r="A146" s="25">
        <v>1.88</v>
      </c>
      <c r="B146" s="26" t="s">
        <v>109</v>
      </c>
      <c r="C146" s="25">
        <v>1948</v>
      </c>
      <c r="D146" s="5" t="s">
        <v>218</v>
      </c>
      <c r="E146" s="25" t="s">
        <v>224</v>
      </c>
      <c r="F146" s="54">
        <v>260216</v>
      </c>
      <c r="G146" s="7"/>
      <c r="J146" s="25">
        <v>388</v>
      </c>
      <c r="K146" s="5" t="s">
        <v>221</v>
      </c>
      <c r="L146" s="207" t="s">
        <v>151</v>
      </c>
      <c r="M146" s="5" t="s">
        <v>223</v>
      </c>
      <c r="N146" s="25" t="s">
        <v>252</v>
      </c>
      <c r="O146" s="205" t="s">
        <v>183</v>
      </c>
      <c r="P146" s="5"/>
      <c r="Q146" s="26"/>
      <c r="R146" s="26"/>
      <c r="S146" s="5"/>
      <c r="T146" s="5"/>
    </row>
    <row r="147" spans="1:20" s="25" customFormat="1" x14ac:dyDescent="0.25">
      <c r="A147" s="25">
        <v>5.53</v>
      </c>
      <c r="B147" s="26" t="s">
        <v>109</v>
      </c>
      <c r="C147" s="25">
        <v>1948</v>
      </c>
      <c r="D147" s="5" t="s">
        <v>220</v>
      </c>
      <c r="E147" s="25" t="s">
        <v>224</v>
      </c>
      <c r="F147" s="54">
        <v>260216</v>
      </c>
      <c r="G147" s="5"/>
      <c r="J147" s="25">
        <v>597</v>
      </c>
      <c r="K147" s="5" t="s">
        <v>221</v>
      </c>
      <c r="L147" s="207" t="s">
        <v>151</v>
      </c>
      <c r="M147" s="5" t="s">
        <v>223</v>
      </c>
      <c r="N147" s="25" t="s">
        <v>252</v>
      </c>
      <c r="O147" s="205" t="s">
        <v>183</v>
      </c>
      <c r="P147" s="5"/>
      <c r="Q147" s="26"/>
      <c r="R147" s="26"/>
      <c r="S147" s="54"/>
      <c r="T147" s="54"/>
    </row>
    <row r="148" spans="1:20" s="25" customFormat="1" x14ac:dyDescent="0.25">
      <c r="A148" s="54">
        <v>5.37</v>
      </c>
      <c r="B148" s="54" t="s">
        <v>706</v>
      </c>
      <c r="C148" s="54">
        <v>2016</v>
      </c>
      <c r="D148" s="54" t="s">
        <v>611</v>
      </c>
      <c r="E148" s="5" t="s">
        <v>599</v>
      </c>
      <c r="F148" s="6">
        <v>260518</v>
      </c>
      <c r="G148" s="5"/>
      <c r="H148" s="54">
        <v>726</v>
      </c>
      <c r="I148" s="54"/>
      <c r="J148" s="54"/>
      <c r="K148" s="54" t="s">
        <v>221</v>
      </c>
      <c r="L148" s="7" t="s">
        <v>231</v>
      </c>
      <c r="M148" s="54" t="s">
        <v>235</v>
      </c>
      <c r="N148" s="54" t="s">
        <v>477</v>
      </c>
      <c r="O148" s="205" t="s">
        <v>183</v>
      </c>
      <c r="P148" s="54"/>
      <c r="Q148" s="54"/>
      <c r="R148" s="54" t="s">
        <v>810</v>
      </c>
      <c r="S148" s="7"/>
      <c r="T148" s="7"/>
    </row>
    <row r="149" spans="1:20" s="78" customFormat="1" x14ac:dyDescent="0.25">
      <c r="A149" s="54">
        <v>11.95</v>
      </c>
      <c r="B149" s="54" t="s">
        <v>706</v>
      </c>
      <c r="C149" s="54">
        <v>2016</v>
      </c>
      <c r="D149" s="54" t="s">
        <v>717</v>
      </c>
      <c r="E149" s="5" t="s">
        <v>599</v>
      </c>
      <c r="F149" s="6">
        <v>260518</v>
      </c>
      <c r="G149" s="54"/>
      <c r="H149" s="54">
        <v>710</v>
      </c>
      <c r="I149" s="54"/>
      <c r="J149" s="54"/>
      <c r="K149" s="54" t="s">
        <v>221</v>
      </c>
      <c r="L149" s="54" t="s">
        <v>231</v>
      </c>
      <c r="M149" s="54" t="s">
        <v>235</v>
      </c>
      <c r="N149" s="54" t="s">
        <v>477</v>
      </c>
      <c r="O149" s="205" t="s">
        <v>183</v>
      </c>
      <c r="P149" s="54"/>
      <c r="Q149" s="54"/>
      <c r="R149" s="54" t="s">
        <v>810</v>
      </c>
      <c r="S149" s="7"/>
      <c r="T149" s="7"/>
    </row>
    <row r="150" spans="1:20" s="217" customFormat="1" ht="19.2" customHeight="1" x14ac:dyDescent="0.25">
      <c r="A150" s="54">
        <v>29.52</v>
      </c>
      <c r="B150" s="54" t="s">
        <v>706</v>
      </c>
      <c r="C150" s="54">
        <v>2016</v>
      </c>
      <c r="D150" s="54" t="s">
        <v>705</v>
      </c>
      <c r="E150" s="5" t="s">
        <v>599</v>
      </c>
      <c r="F150" s="6">
        <v>260518</v>
      </c>
      <c r="G150" s="5"/>
      <c r="H150" s="54">
        <v>589</v>
      </c>
      <c r="I150" s="54"/>
      <c r="J150" s="54"/>
      <c r="K150" s="54" t="s">
        <v>221</v>
      </c>
      <c r="L150" s="54" t="s">
        <v>231</v>
      </c>
      <c r="M150" s="54" t="s">
        <v>235</v>
      </c>
      <c r="N150" s="54" t="s">
        <v>477</v>
      </c>
      <c r="O150" s="205" t="s">
        <v>183</v>
      </c>
      <c r="P150" s="54"/>
      <c r="Q150" s="54"/>
      <c r="R150" s="54" t="s">
        <v>810</v>
      </c>
      <c r="S150" s="7"/>
      <c r="T150" s="7"/>
    </row>
    <row r="151" spans="1:20" s="25" customFormat="1" x14ac:dyDescent="0.25">
      <c r="A151" s="6">
        <v>4.0199999999999996</v>
      </c>
      <c r="B151" s="206" t="s">
        <v>185</v>
      </c>
      <c r="C151" s="166">
        <v>2017</v>
      </c>
      <c r="D151" s="6" t="s">
        <v>611</v>
      </c>
      <c r="E151" s="116" t="s">
        <v>670</v>
      </c>
      <c r="F151" s="7" t="s">
        <v>671</v>
      </c>
      <c r="G151" s="5"/>
      <c r="H151" s="6">
        <v>564</v>
      </c>
      <c r="I151" s="6"/>
      <c r="J151" s="6"/>
      <c r="K151" s="7" t="s">
        <v>221</v>
      </c>
      <c r="L151" s="116" t="s">
        <v>231</v>
      </c>
      <c r="M151" s="9" t="s">
        <v>235</v>
      </c>
      <c r="N151" s="27" t="s">
        <v>549</v>
      </c>
      <c r="O151" s="225" t="s">
        <v>183</v>
      </c>
      <c r="P151" s="7"/>
      <c r="Q151" s="8"/>
      <c r="R151" s="54" t="s">
        <v>810</v>
      </c>
      <c r="S151" s="7"/>
      <c r="T151" s="7"/>
    </row>
    <row r="152" spans="1:20" s="25" customFormat="1" x14ac:dyDescent="0.25">
      <c r="A152" s="7" t="s">
        <v>710</v>
      </c>
      <c r="B152" s="26" t="s">
        <v>181</v>
      </c>
      <c r="C152" s="25">
        <v>2017</v>
      </c>
      <c r="D152" s="6" t="s">
        <v>611</v>
      </c>
      <c r="E152" s="5" t="s">
        <v>599</v>
      </c>
      <c r="F152" s="6">
        <v>260518</v>
      </c>
      <c r="G152" s="5"/>
      <c r="H152" s="6">
        <v>551</v>
      </c>
      <c r="I152" s="6"/>
      <c r="J152" s="6"/>
      <c r="K152" s="54" t="s">
        <v>221</v>
      </c>
      <c r="L152" s="7" t="s">
        <v>231</v>
      </c>
      <c r="M152" s="54" t="s">
        <v>235</v>
      </c>
      <c r="N152" s="6" t="s">
        <v>182</v>
      </c>
      <c r="O152" s="205" t="s">
        <v>183</v>
      </c>
      <c r="P152" s="7"/>
      <c r="Q152" s="7"/>
      <c r="R152" s="54" t="s">
        <v>810</v>
      </c>
      <c r="S152" s="7"/>
      <c r="T152" s="7"/>
    </row>
    <row r="153" spans="1:20" s="25" customFormat="1" x14ac:dyDescent="0.25">
      <c r="A153" s="7" t="s">
        <v>718</v>
      </c>
      <c r="B153" s="26" t="s">
        <v>181</v>
      </c>
      <c r="C153" s="25">
        <v>2017</v>
      </c>
      <c r="D153" s="6" t="s">
        <v>717</v>
      </c>
      <c r="E153" s="5" t="s">
        <v>599</v>
      </c>
      <c r="F153" s="6">
        <v>260518</v>
      </c>
      <c r="G153" s="54"/>
      <c r="H153" s="6">
        <v>502</v>
      </c>
      <c r="I153" s="6"/>
      <c r="J153" s="6"/>
      <c r="K153" s="54" t="s">
        <v>221</v>
      </c>
      <c r="L153" s="7" t="s">
        <v>231</v>
      </c>
      <c r="M153" s="54" t="s">
        <v>235</v>
      </c>
      <c r="N153" s="6" t="s">
        <v>182</v>
      </c>
      <c r="O153" s="205" t="s">
        <v>183</v>
      </c>
      <c r="P153" s="7"/>
      <c r="Q153" s="7"/>
      <c r="R153" s="54" t="s">
        <v>810</v>
      </c>
      <c r="S153" s="7"/>
      <c r="T153" s="7"/>
    </row>
    <row r="154" spans="1:20" x14ac:dyDescent="0.25">
      <c r="A154" s="6">
        <v>4.16</v>
      </c>
      <c r="B154" s="26" t="s">
        <v>805</v>
      </c>
      <c r="C154" s="25">
        <v>2017</v>
      </c>
      <c r="D154" s="6" t="s">
        <v>717</v>
      </c>
      <c r="E154" s="5" t="s">
        <v>599</v>
      </c>
      <c r="F154" s="6">
        <v>260518</v>
      </c>
      <c r="G154" s="54"/>
      <c r="H154" s="6">
        <v>476</v>
      </c>
      <c r="I154" s="6"/>
      <c r="J154" s="6"/>
      <c r="K154" s="54" t="s">
        <v>221</v>
      </c>
      <c r="L154" s="5" t="s">
        <v>231</v>
      </c>
      <c r="M154" s="54" t="s">
        <v>235</v>
      </c>
      <c r="N154" s="6" t="s">
        <v>182</v>
      </c>
      <c r="O154" s="205" t="s">
        <v>183</v>
      </c>
      <c r="P154" s="5"/>
      <c r="Q154" s="5"/>
      <c r="R154" s="54" t="s">
        <v>810</v>
      </c>
      <c r="S154" s="25"/>
      <c r="T154" s="25"/>
    </row>
    <row r="155" spans="1:20" x14ac:dyDescent="0.25">
      <c r="A155" s="6">
        <v>3.18</v>
      </c>
      <c r="B155" s="26" t="s">
        <v>805</v>
      </c>
      <c r="C155" s="25">
        <v>2017</v>
      </c>
      <c r="D155" s="6" t="s">
        <v>611</v>
      </c>
      <c r="E155" s="5" t="s">
        <v>599</v>
      </c>
      <c r="F155" s="6">
        <v>260518</v>
      </c>
      <c r="G155" s="5"/>
      <c r="H155" s="6">
        <v>463</v>
      </c>
      <c r="I155" s="6"/>
      <c r="J155" s="6"/>
      <c r="K155" s="54" t="s">
        <v>221</v>
      </c>
      <c r="L155" s="5" t="s">
        <v>231</v>
      </c>
      <c r="M155" s="54" t="s">
        <v>235</v>
      </c>
      <c r="N155" s="6" t="s">
        <v>182</v>
      </c>
      <c r="O155" s="205" t="s">
        <v>183</v>
      </c>
      <c r="P155" s="5"/>
      <c r="Q155" s="5"/>
      <c r="R155" s="54" t="s">
        <v>810</v>
      </c>
      <c r="S155" s="25"/>
      <c r="T155" s="25"/>
    </row>
    <row r="156" spans="1:20" x14ac:dyDescent="0.25">
      <c r="A156" s="222">
        <v>2.95</v>
      </c>
      <c r="B156" s="206" t="s">
        <v>593</v>
      </c>
      <c r="C156" s="166">
        <v>2019</v>
      </c>
      <c r="D156" s="206" t="s">
        <v>611</v>
      </c>
      <c r="E156" s="116" t="s">
        <v>670</v>
      </c>
      <c r="F156" s="7" t="s">
        <v>671</v>
      </c>
      <c r="G156" s="25"/>
      <c r="H156" s="25">
        <v>436</v>
      </c>
      <c r="I156" s="25"/>
      <c r="J156" s="25"/>
      <c r="K156" s="7" t="s">
        <v>221</v>
      </c>
      <c r="L156" s="116" t="s">
        <v>231</v>
      </c>
      <c r="M156" s="9" t="s">
        <v>235</v>
      </c>
      <c r="N156" s="27" t="s">
        <v>549</v>
      </c>
      <c r="O156" s="225" t="s">
        <v>183</v>
      </c>
      <c r="R156" s="54" t="s">
        <v>810</v>
      </c>
      <c r="S156" s="5"/>
      <c r="T156" s="5"/>
    </row>
    <row r="157" spans="1:20" x14ac:dyDescent="0.25">
      <c r="A157" s="27">
        <v>4.18</v>
      </c>
      <c r="B157" s="206" t="s">
        <v>615</v>
      </c>
      <c r="C157" s="166">
        <v>2015</v>
      </c>
      <c r="D157" s="206" t="s">
        <v>611</v>
      </c>
      <c r="E157" s="116" t="s">
        <v>670</v>
      </c>
      <c r="F157" s="7" t="s">
        <v>671</v>
      </c>
      <c r="G157" s="224"/>
      <c r="H157" s="25">
        <v>367</v>
      </c>
      <c r="I157" s="25"/>
      <c r="J157" s="25"/>
      <c r="K157" s="7" t="s">
        <v>221</v>
      </c>
      <c r="L157" s="116" t="s">
        <v>231</v>
      </c>
      <c r="M157" s="9" t="s">
        <v>235</v>
      </c>
      <c r="N157" s="27" t="s">
        <v>476</v>
      </c>
      <c r="O157" s="225" t="s">
        <v>183</v>
      </c>
      <c r="R157" s="54" t="s">
        <v>810</v>
      </c>
      <c r="S157" s="78"/>
      <c r="T157" s="78"/>
    </row>
    <row r="158" spans="1:20" x14ac:dyDescent="0.25">
      <c r="A158" s="54">
        <v>8.92</v>
      </c>
      <c r="B158" s="167" t="s">
        <v>193</v>
      </c>
      <c r="C158" s="27">
        <v>2009</v>
      </c>
      <c r="D158" s="54" t="s">
        <v>713</v>
      </c>
      <c r="E158" s="5" t="s">
        <v>599</v>
      </c>
      <c r="F158" s="6">
        <v>260518</v>
      </c>
      <c r="G158" s="5"/>
      <c r="H158" s="54">
        <v>364</v>
      </c>
      <c r="I158" s="54"/>
      <c r="J158" s="54"/>
      <c r="K158" s="54" t="s">
        <v>221</v>
      </c>
      <c r="L158" s="207">
        <v>251725</v>
      </c>
      <c r="M158" s="54" t="s">
        <v>235</v>
      </c>
      <c r="N158" s="6" t="s">
        <v>512</v>
      </c>
      <c r="O158" s="26" t="s">
        <v>183</v>
      </c>
      <c r="P158" s="54"/>
      <c r="Q158" s="54"/>
      <c r="R158" s="54" t="s">
        <v>811</v>
      </c>
    </row>
    <row r="159" spans="1:20" x14ac:dyDescent="0.25">
      <c r="A159" s="50">
        <v>37.93</v>
      </c>
      <c r="B159" s="167" t="s">
        <v>193</v>
      </c>
      <c r="C159" s="27">
        <v>2009</v>
      </c>
      <c r="D159" s="7" t="s">
        <v>812</v>
      </c>
      <c r="E159" s="116" t="s">
        <v>501</v>
      </c>
      <c r="F159" s="6">
        <v>260501</v>
      </c>
      <c r="H159" s="6">
        <v>357</v>
      </c>
      <c r="I159" s="6"/>
      <c r="J159" s="6"/>
      <c r="K159" s="5" t="s">
        <v>221</v>
      </c>
      <c r="L159" s="207">
        <v>251725</v>
      </c>
      <c r="M159" s="9" t="s">
        <v>235</v>
      </c>
      <c r="N159" s="6" t="s">
        <v>194</v>
      </c>
      <c r="O159" s="205" t="s">
        <v>183</v>
      </c>
      <c r="R159" s="7" t="s">
        <v>811</v>
      </c>
    </row>
    <row r="160" spans="1:20" x14ac:dyDescent="0.25">
      <c r="A160" s="50">
        <v>8.3000000000000007</v>
      </c>
      <c r="B160" s="97" t="s">
        <v>215</v>
      </c>
      <c r="C160" s="68">
        <v>2014</v>
      </c>
      <c r="D160" s="54" t="s">
        <v>717</v>
      </c>
      <c r="E160" s="5" t="s">
        <v>599</v>
      </c>
      <c r="F160" s="6">
        <v>260518</v>
      </c>
      <c r="G160" s="54"/>
      <c r="H160" s="54">
        <v>277</v>
      </c>
      <c r="I160" s="54"/>
      <c r="J160" s="54"/>
      <c r="K160" s="54" t="s">
        <v>221</v>
      </c>
      <c r="L160" s="54" t="s">
        <v>231</v>
      </c>
      <c r="M160" s="54" t="s">
        <v>235</v>
      </c>
      <c r="N160" s="205" t="s">
        <v>567</v>
      </c>
      <c r="O160" s="26" t="s">
        <v>183</v>
      </c>
      <c r="P160" s="54"/>
      <c r="Q160" s="54"/>
      <c r="R160" s="54" t="s">
        <v>811</v>
      </c>
    </row>
    <row r="161" spans="1:20" x14ac:dyDescent="0.25">
      <c r="A161" s="6">
        <v>5.37</v>
      </c>
      <c r="B161" s="97" t="s">
        <v>141</v>
      </c>
      <c r="C161" s="166">
        <v>2013</v>
      </c>
      <c r="D161" s="6" t="s">
        <v>603</v>
      </c>
      <c r="E161" s="5" t="s">
        <v>599</v>
      </c>
      <c r="F161" s="6">
        <v>260518</v>
      </c>
      <c r="G161" s="5"/>
      <c r="H161" s="6">
        <v>186</v>
      </c>
      <c r="I161" s="6"/>
      <c r="J161" s="6"/>
      <c r="K161" s="54" t="s">
        <v>221</v>
      </c>
      <c r="L161" s="207" t="s">
        <v>152</v>
      </c>
      <c r="M161" s="54" t="s">
        <v>235</v>
      </c>
      <c r="N161" s="7" t="s">
        <v>505</v>
      </c>
      <c r="O161" s="205" t="s">
        <v>183</v>
      </c>
      <c r="P161" s="5"/>
      <c r="Q161" s="5"/>
      <c r="R161" s="7" t="s">
        <v>811</v>
      </c>
      <c r="S161" s="5"/>
      <c r="T161" s="5"/>
    </row>
    <row r="162" spans="1:20" x14ac:dyDescent="0.25">
      <c r="A162" s="7" t="s">
        <v>708</v>
      </c>
      <c r="B162" s="26" t="s">
        <v>181</v>
      </c>
      <c r="C162" s="25">
        <v>2017</v>
      </c>
      <c r="D162" s="6" t="s">
        <v>705</v>
      </c>
      <c r="E162" s="5" t="s">
        <v>599</v>
      </c>
      <c r="F162" s="6">
        <v>260518</v>
      </c>
      <c r="G162" s="5"/>
      <c r="H162" s="6">
        <v>181</v>
      </c>
      <c r="I162" s="6"/>
      <c r="J162" s="6"/>
      <c r="K162" s="54" t="s">
        <v>221</v>
      </c>
      <c r="L162" s="7" t="s">
        <v>231</v>
      </c>
      <c r="M162" s="54" t="s">
        <v>235</v>
      </c>
      <c r="N162" s="6" t="s">
        <v>182</v>
      </c>
      <c r="O162" s="205" t="s">
        <v>183</v>
      </c>
      <c r="Q162" s="7"/>
      <c r="R162" s="54" t="s">
        <v>811</v>
      </c>
    </row>
    <row r="163" spans="1:20" x14ac:dyDescent="0.25">
      <c r="A163" s="50">
        <v>17.2</v>
      </c>
      <c r="B163" s="97" t="s">
        <v>141</v>
      </c>
      <c r="C163" s="166">
        <v>2013</v>
      </c>
      <c r="D163" s="6" t="s">
        <v>719</v>
      </c>
      <c r="E163" s="5" t="s">
        <v>599</v>
      </c>
      <c r="F163" s="6">
        <v>260518</v>
      </c>
      <c r="G163" s="54"/>
      <c r="H163" s="6">
        <v>68</v>
      </c>
      <c r="I163" s="6"/>
      <c r="J163" s="6"/>
      <c r="K163" s="54" t="s">
        <v>221</v>
      </c>
      <c r="L163" s="207" t="s">
        <v>152</v>
      </c>
      <c r="M163" s="54" t="s">
        <v>235</v>
      </c>
      <c r="N163" s="7" t="s">
        <v>505</v>
      </c>
      <c r="O163" s="205" t="s">
        <v>183</v>
      </c>
      <c r="P163" s="5"/>
      <c r="Q163" s="5"/>
      <c r="R163" s="54" t="s">
        <v>811</v>
      </c>
      <c r="S163" s="26"/>
      <c r="T163" s="26"/>
    </row>
    <row r="164" spans="1:20" x14ac:dyDescent="0.25">
      <c r="A164" s="25">
        <v>4.3499999999999996</v>
      </c>
      <c r="B164" s="206" t="s">
        <v>620</v>
      </c>
      <c r="C164" s="166">
        <v>2013</v>
      </c>
      <c r="D164" s="206" t="s">
        <v>603</v>
      </c>
      <c r="E164" s="116" t="s">
        <v>670</v>
      </c>
      <c r="F164" s="7" t="s">
        <v>671</v>
      </c>
      <c r="G164" s="25"/>
      <c r="H164" s="25">
        <v>64</v>
      </c>
      <c r="I164" s="25"/>
      <c r="J164" s="25"/>
      <c r="K164" s="7" t="s">
        <v>221</v>
      </c>
      <c r="L164" s="116" t="s">
        <v>230</v>
      </c>
      <c r="M164" s="9" t="s">
        <v>235</v>
      </c>
      <c r="N164" s="27" t="s">
        <v>505</v>
      </c>
      <c r="O164" s="225" t="s">
        <v>183</v>
      </c>
      <c r="R164" s="7" t="s">
        <v>811</v>
      </c>
    </row>
    <row r="165" spans="1:20" x14ac:dyDescent="0.25">
      <c r="A165" s="6">
        <v>8.14</v>
      </c>
      <c r="B165" s="26" t="s">
        <v>805</v>
      </c>
      <c r="C165" s="25">
        <v>2017</v>
      </c>
      <c r="D165" s="6" t="s">
        <v>705</v>
      </c>
      <c r="E165" s="5" t="s">
        <v>599</v>
      </c>
      <c r="F165" s="6">
        <v>260518</v>
      </c>
      <c r="G165" s="5"/>
      <c r="H165" s="6">
        <v>0</v>
      </c>
      <c r="I165" s="6"/>
      <c r="J165" s="6"/>
      <c r="K165" s="54" t="s">
        <v>221</v>
      </c>
      <c r="L165" s="5" t="s">
        <v>231</v>
      </c>
      <c r="M165" s="54" t="s">
        <v>235</v>
      </c>
      <c r="N165" s="6" t="s">
        <v>182</v>
      </c>
      <c r="O165" s="205" t="s">
        <v>183</v>
      </c>
      <c r="P165" s="5"/>
      <c r="Q165" s="5"/>
      <c r="R165" s="5"/>
      <c r="S165" s="25"/>
      <c r="T165" s="25"/>
    </row>
    <row r="166" spans="1:20" x14ac:dyDescent="0.25">
      <c r="A166" s="219">
        <v>7.04</v>
      </c>
      <c r="B166" s="206" t="s">
        <v>604</v>
      </c>
      <c r="C166" s="166">
        <v>1942</v>
      </c>
      <c r="D166" s="206" t="s">
        <v>603</v>
      </c>
      <c r="E166" s="116" t="s">
        <v>670</v>
      </c>
      <c r="F166" s="7" t="s">
        <v>671</v>
      </c>
      <c r="G166" s="220"/>
      <c r="H166" s="25"/>
      <c r="I166" s="25"/>
      <c r="J166" s="25">
        <v>472</v>
      </c>
      <c r="K166" s="7" t="s">
        <v>221</v>
      </c>
      <c r="L166" s="116" t="s">
        <v>231</v>
      </c>
      <c r="M166" s="9" t="s">
        <v>235</v>
      </c>
      <c r="N166" s="27" t="s">
        <v>254</v>
      </c>
      <c r="O166" s="225" t="s">
        <v>183</v>
      </c>
    </row>
    <row r="167" spans="1:20" x14ac:dyDescent="0.25">
      <c r="A167" s="6">
        <v>8.18</v>
      </c>
      <c r="B167" s="5" t="s">
        <v>253</v>
      </c>
      <c r="C167" s="6">
        <v>1944</v>
      </c>
      <c r="D167" s="6" t="s">
        <v>603</v>
      </c>
      <c r="E167" s="5" t="s">
        <v>599</v>
      </c>
      <c r="F167" s="6">
        <v>260518</v>
      </c>
      <c r="H167" s="6"/>
      <c r="I167" s="6"/>
      <c r="J167" s="6">
        <v>567</v>
      </c>
      <c r="K167" s="54" t="s">
        <v>221</v>
      </c>
      <c r="L167" s="5" t="s">
        <v>231</v>
      </c>
      <c r="M167" s="54" t="s">
        <v>235</v>
      </c>
      <c r="N167" s="6" t="s">
        <v>254</v>
      </c>
      <c r="O167" s="26" t="s">
        <v>183</v>
      </c>
      <c r="P167" s="5"/>
      <c r="Q167" s="5"/>
      <c r="R167" s="5"/>
    </row>
    <row r="168" spans="1:20" x14ac:dyDescent="0.25">
      <c r="A168" s="50">
        <v>22.08</v>
      </c>
      <c r="B168" s="5" t="s">
        <v>253</v>
      </c>
      <c r="C168" s="6">
        <v>1944</v>
      </c>
      <c r="D168" s="6" t="s">
        <v>719</v>
      </c>
      <c r="E168" s="5" t="s">
        <v>599</v>
      </c>
      <c r="F168" s="6">
        <v>260518</v>
      </c>
      <c r="G168" s="5"/>
      <c r="H168" s="6"/>
      <c r="I168" s="6"/>
      <c r="J168" s="6">
        <v>451</v>
      </c>
      <c r="K168" s="54" t="s">
        <v>221</v>
      </c>
      <c r="L168" s="5" t="s">
        <v>231</v>
      </c>
      <c r="M168" s="54" t="s">
        <v>235</v>
      </c>
      <c r="N168" s="6" t="s">
        <v>254</v>
      </c>
      <c r="O168" s="26" t="s">
        <v>183</v>
      </c>
      <c r="P168" s="5"/>
      <c r="Q168" s="5"/>
      <c r="R168" s="5"/>
    </row>
    <row r="169" spans="1:20" x14ac:dyDescent="0.25">
      <c r="A169" s="214">
        <v>8.9700000000000006</v>
      </c>
      <c r="B169" s="273" t="s">
        <v>253</v>
      </c>
      <c r="C169" s="214">
        <v>1944</v>
      </c>
      <c r="D169" s="6" t="s">
        <v>797</v>
      </c>
      <c r="E169" s="5" t="s">
        <v>599</v>
      </c>
      <c r="F169" s="276" t="s">
        <v>799</v>
      </c>
      <c r="G169" s="276"/>
      <c r="H169" s="214"/>
      <c r="I169" s="214"/>
      <c r="J169" s="214">
        <v>421</v>
      </c>
      <c r="K169" s="5" t="s">
        <v>221</v>
      </c>
      <c r="L169" s="5" t="s">
        <v>231</v>
      </c>
      <c r="M169" s="273" t="s">
        <v>235</v>
      </c>
      <c r="N169" s="273" t="s">
        <v>254</v>
      </c>
      <c r="O169" s="6" t="s">
        <v>503</v>
      </c>
      <c r="P169" s="273"/>
      <c r="Q169" s="273"/>
      <c r="R169" s="273"/>
      <c r="S169" s="273"/>
      <c r="T169" s="273"/>
    </row>
    <row r="170" spans="1:20" x14ac:dyDescent="0.25">
      <c r="A170" s="54">
        <v>8.84</v>
      </c>
      <c r="B170" s="10" t="s">
        <v>206</v>
      </c>
      <c r="C170" s="54">
        <v>1991</v>
      </c>
      <c r="D170" s="54" t="s">
        <v>714</v>
      </c>
      <c r="E170" s="5" t="s">
        <v>599</v>
      </c>
      <c r="F170" s="6">
        <v>260518</v>
      </c>
      <c r="G170" s="54"/>
      <c r="H170" s="54"/>
      <c r="I170" s="54">
        <v>360</v>
      </c>
      <c r="J170" s="54">
        <v>440</v>
      </c>
      <c r="K170" s="54" t="s">
        <v>221</v>
      </c>
      <c r="L170" s="54" t="s">
        <v>230</v>
      </c>
      <c r="M170" s="54" t="s">
        <v>235</v>
      </c>
      <c r="N170" s="25" t="s">
        <v>207</v>
      </c>
      <c r="O170" s="26" t="s">
        <v>183</v>
      </c>
      <c r="P170" s="54"/>
      <c r="Q170" s="54"/>
      <c r="R170" s="54"/>
    </row>
    <row r="171" spans="1:20" x14ac:dyDescent="0.25">
      <c r="A171" s="54">
        <v>42.52</v>
      </c>
      <c r="B171" s="10" t="s">
        <v>206</v>
      </c>
      <c r="C171" s="54">
        <v>1991</v>
      </c>
      <c r="D171" s="54" t="s">
        <v>722</v>
      </c>
      <c r="E171" s="5" t="s">
        <v>599</v>
      </c>
      <c r="F171" s="6">
        <v>260518</v>
      </c>
      <c r="G171" s="5"/>
      <c r="H171" s="54"/>
      <c r="I171" s="54">
        <v>523</v>
      </c>
      <c r="J171" s="54">
        <v>506</v>
      </c>
      <c r="K171" s="54" t="s">
        <v>221</v>
      </c>
      <c r="L171" s="54" t="s">
        <v>230</v>
      </c>
      <c r="M171" s="54" t="s">
        <v>235</v>
      </c>
      <c r="N171" s="25" t="s">
        <v>207</v>
      </c>
      <c r="O171" s="26" t="s">
        <v>183</v>
      </c>
      <c r="P171" s="54"/>
      <c r="Q171" s="54"/>
      <c r="R171" s="54"/>
    </row>
    <row r="172" spans="1:20" x14ac:dyDescent="0.25">
      <c r="A172" s="25">
        <v>6.48</v>
      </c>
      <c r="B172" s="26" t="s">
        <v>617</v>
      </c>
      <c r="C172" s="25">
        <v>1954</v>
      </c>
      <c r="D172" s="26" t="s">
        <v>616</v>
      </c>
      <c r="E172" s="116" t="s">
        <v>670</v>
      </c>
      <c r="F172" s="7" t="s">
        <v>671</v>
      </c>
      <c r="G172" s="223"/>
      <c r="H172" s="25"/>
      <c r="I172" s="25"/>
      <c r="J172" s="25">
        <v>397</v>
      </c>
      <c r="K172" s="7" t="s">
        <v>221</v>
      </c>
      <c r="L172" s="116" t="s">
        <v>230</v>
      </c>
      <c r="M172" s="9" t="s">
        <v>235</v>
      </c>
      <c r="N172" s="25" t="s">
        <v>618</v>
      </c>
      <c r="O172" s="225" t="s">
        <v>183</v>
      </c>
      <c r="S172" s="78"/>
      <c r="T172" s="78"/>
    </row>
    <row r="173" spans="1:20" x14ac:dyDescent="0.25">
      <c r="A173" s="54">
        <v>9.27</v>
      </c>
      <c r="B173" s="26" t="s">
        <v>210</v>
      </c>
      <c r="C173" s="25">
        <v>1971</v>
      </c>
      <c r="D173" s="54" t="s">
        <v>713</v>
      </c>
      <c r="E173" s="5" t="s">
        <v>599</v>
      </c>
      <c r="F173" s="6">
        <v>260518</v>
      </c>
      <c r="G173" s="5"/>
      <c r="H173" s="54"/>
      <c r="I173" s="54"/>
      <c r="J173" s="54">
        <v>577</v>
      </c>
      <c r="K173" s="54" t="s">
        <v>221</v>
      </c>
      <c r="L173" s="54" t="s">
        <v>230</v>
      </c>
      <c r="M173" s="54" t="s">
        <v>235</v>
      </c>
      <c r="N173" s="25" t="s">
        <v>209</v>
      </c>
      <c r="O173" s="26" t="s">
        <v>183</v>
      </c>
      <c r="P173" s="54"/>
      <c r="Q173" s="54"/>
      <c r="R173" s="54"/>
    </row>
    <row r="174" spans="1:20" x14ac:dyDescent="0.25">
      <c r="A174" s="54">
        <v>8.51</v>
      </c>
      <c r="B174" s="26" t="s">
        <v>210</v>
      </c>
      <c r="C174" s="25">
        <v>1971</v>
      </c>
      <c r="D174" s="54" t="s">
        <v>714</v>
      </c>
      <c r="E174" s="5" t="s">
        <v>599</v>
      </c>
      <c r="F174" s="6">
        <v>260518</v>
      </c>
      <c r="G174" s="54"/>
      <c r="H174" s="54"/>
      <c r="I174" s="54">
        <v>344</v>
      </c>
      <c r="J174" s="54"/>
      <c r="K174" s="54" t="s">
        <v>221</v>
      </c>
      <c r="L174" s="54" t="s">
        <v>230</v>
      </c>
      <c r="M174" s="54" t="s">
        <v>235</v>
      </c>
      <c r="N174" s="25" t="s">
        <v>209</v>
      </c>
      <c r="O174" s="26" t="s">
        <v>183</v>
      </c>
      <c r="P174" s="54"/>
      <c r="Q174" s="54"/>
      <c r="R174" s="54"/>
    </row>
    <row r="175" spans="1:20" x14ac:dyDescent="0.25">
      <c r="A175" s="105">
        <v>35</v>
      </c>
      <c r="B175" s="26" t="s">
        <v>210</v>
      </c>
      <c r="C175" s="25">
        <v>1971</v>
      </c>
      <c r="D175" s="54" t="s">
        <v>721</v>
      </c>
      <c r="E175" s="5" t="s">
        <v>599</v>
      </c>
      <c r="F175" s="6">
        <v>260518</v>
      </c>
      <c r="G175" s="5"/>
      <c r="H175" s="54"/>
      <c r="I175" s="54"/>
      <c r="J175" s="54">
        <v>544</v>
      </c>
      <c r="K175" s="54" t="s">
        <v>221</v>
      </c>
      <c r="L175" s="54" t="s">
        <v>230</v>
      </c>
      <c r="M175" s="54" t="s">
        <v>235</v>
      </c>
      <c r="N175" s="25" t="s">
        <v>209</v>
      </c>
      <c r="O175" s="26" t="s">
        <v>183</v>
      </c>
      <c r="P175" s="54"/>
      <c r="Q175" s="54"/>
      <c r="R175" s="54"/>
    </row>
    <row r="176" spans="1:20" x14ac:dyDescent="0.25">
      <c r="A176" s="54">
        <v>5.52</v>
      </c>
      <c r="B176" s="54" t="s">
        <v>145</v>
      </c>
      <c r="C176" s="54">
        <v>2000</v>
      </c>
      <c r="D176" s="54" t="s">
        <v>714</v>
      </c>
      <c r="E176" s="5" t="s">
        <v>599</v>
      </c>
      <c r="F176" s="6">
        <v>260518</v>
      </c>
      <c r="G176" s="54"/>
      <c r="H176" s="54"/>
      <c r="I176" s="54">
        <v>73</v>
      </c>
      <c r="J176" s="54"/>
      <c r="K176" s="54" t="s">
        <v>221</v>
      </c>
      <c r="L176" s="207" t="s">
        <v>156</v>
      </c>
      <c r="M176" s="54" t="s">
        <v>235</v>
      </c>
      <c r="N176" s="54" t="s">
        <v>204</v>
      </c>
      <c r="O176" s="26" t="s">
        <v>183</v>
      </c>
      <c r="P176" s="54"/>
      <c r="Q176" s="54"/>
      <c r="R176" s="54"/>
      <c r="S176" s="54"/>
      <c r="T176" s="54"/>
    </row>
    <row r="177" spans="1:20" x14ac:dyDescent="0.25">
      <c r="A177" s="25">
        <v>8.25</v>
      </c>
      <c r="B177" s="206" t="s">
        <v>109</v>
      </c>
      <c r="C177" s="166">
        <v>1948</v>
      </c>
      <c r="D177" s="206" t="s">
        <v>616</v>
      </c>
      <c r="E177" s="116" t="s">
        <v>670</v>
      </c>
      <c r="F177" s="7" t="s">
        <v>671</v>
      </c>
      <c r="G177" s="25"/>
      <c r="H177" s="25"/>
      <c r="I177" s="25"/>
      <c r="J177" s="25">
        <v>598</v>
      </c>
      <c r="K177" s="7" t="s">
        <v>221</v>
      </c>
      <c r="L177" s="207" t="s">
        <v>151</v>
      </c>
      <c r="M177" s="9" t="s">
        <v>235</v>
      </c>
      <c r="N177" s="27" t="s">
        <v>252</v>
      </c>
      <c r="O177" s="225" t="s">
        <v>183</v>
      </c>
      <c r="S177" s="54"/>
      <c r="T177" s="54"/>
    </row>
    <row r="178" spans="1:20" x14ac:dyDescent="0.25">
      <c r="A178" s="214">
        <v>9.26</v>
      </c>
      <c r="B178" s="273" t="s">
        <v>109</v>
      </c>
      <c r="C178" s="214">
        <v>1948</v>
      </c>
      <c r="D178" s="273" t="s">
        <v>798</v>
      </c>
      <c r="E178" s="5" t="s">
        <v>599</v>
      </c>
      <c r="F178" s="276" t="s">
        <v>799</v>
      </c>
      <c r="G178" s="276"/>
      <c r="H178" s="214"/>
      <c r="I178" s="214"/>
      <c r="J178" s="214">
        <v>474</v>
      </c>
      <c r="K178" s="5" t="s">
        <v>221</v>
      </c>
      <c r="L178" s="207" t="s">
        <v>151</v>
      </c>
      <c r="M178" s="273" t="s">
        <v>235</v>
      </c>
      <c r="N178" s="273" t="s">
        <v>252</v>
      </c>
      <c r="O178" s="6" t="s">
        <v>503</v>
      </c>
      <c r="P178" s="273"/>
      <c r="Q178" s="273"/>
      <c r="R178" s="273"/>
      <c r="S178" s="273"/>
      <c r="T178" s="273"/>
    </row>
    <row r="179" spans="1:20" x14ac:dyDescent="0.25">
      <c r="A179" s="7" t="s">
        <v>403</v>
      </c>
      <c r="B179" s="7" t="s">
        <v>371</v>
      </c>
      <c r="C179" s="7" t="s">
        <v>372</v>
      </c>
      <c r="D179" s="162" t="s">
        <v>273</v>
      </c>
      <c r="E179" s="116" t="s">
        <v>369</v>
      </c>
      <c r="F179" s="6">
        <v>260425</v>
      </c>
      <c r="K179" s="7" t="s">
        <v>221</v>
      </c>
      <c r="L179" s="116" t="s">
        <v>298</v>
      </c>
      <c r="M179" s="26" t="s">
        <v>368</v>
      </c>
      <c r="N179" s="80" t="s">
        <v>468</v>
      </c>
      <c r="O179" s="162" t="s">
        <v>183</v>
      </c>
    </row>
    <row r="180" spans="1:20" x14ac:dyDescent="0.25">
      <c r="A180" s="7" t="s">
        <v>396</v>
      </c>
      <c r="B180" s="7" t="s">
        <v>373</v>
      </c>
      <c r="C180" s="6">
        <v>2001</v>
      </c>
      <c r="D180" s="162" t="s">
        <v>273</v>
      </c>
      <c r="E180" s="116" t="s">
        <v>369</v>
      </c>
      <c r="F180" s="6">
        <v>260425</v>
      </c>
      <c r="K180" s="7" t="s">
        <v>221</v>
      </c>
      <c r="L180" s="116" t="s">
        <v>298</v>
      </c>
      <c r="M180" s="26" t="s">
        <v>368</v>
      </c>
      <c r="N180" s="80" t="s">
        <v>472</v>
      </c>
      <c r="O180" s="162" t="s">
        <v>183</v>
      </c>
    </row>
    <row r="181" spans="1:20" x14ac:dyDescent="0.25">
      <c r="A181" s="7" t="s">
        <v>427</v>
      </c>
      <c r="B181" s="7" t="s">
        <v>428</v>
      </c>
      <c r="C181" s="6">
        <v>1989</v>
      </c>
      <c r="D181" s="162" t="s">
        <v>273</v>
      </c>
      <c r="E181" s="116" t="s">
        <v>369</v>
      </c>
      <c r="F181" s="6">
        <v>260425</v>
      </c>
      <c r="J181" s="25"/>
      <c r="K181" s="7" t="s">
        <v>221</v>
      </c>
      <c r="L181" s="116" t="s">
        <v>298</v>
      </c>
      <c r="M181" s="26" t="s">
        <v>368</v>
      </c>
      <c r="N181" s="80" t="s">
        <v>468</v>
      </c>
      <c r="O181" s="9" t="s">
        <v>183</v>
      </c>
      <c r="S181" s="6"/>
      <c r="T181" s="6"/>
    </row>
    <row r="182" spans="1:20" x14ac:dyDescent="0.25">
      <c r="A182" s="161" t="s">
        <v>397</v>
      </c>
      <c r="B182" s="162" t="s">
        <v>374</v>
      </c>
      <c r="C182" s="6">
        <v>1981</v>
      </c>
      <c r="D182" s="162" t="s">
        <v>273</v>
      </c>
      <c r="E182" s="116" t="s">
        <v>369</v>
      </c>
      <c r="F182" s="6">
        <v>260425</v>
      </c>
      <c r="J182" s="25"/>
      <c r="K182" s="7" t="s">
        <v>221</v>
      </c>
      <c r="L182" s="116" t="s">
        <v>298</v>
      </c>
      <c r="M182" s="26" t="s">
        <v>368</v>
      </c>
      <c r="N182" s="80" t="s">
        <v>466</v>
      </c>
      <c r="O182" s="162" t="s">
        <v>183</v>
      </c>
    </row>
    <row r="183" spans="1:20" x14ac:dyDescent="0.25">
      <c r="A183" s="267">
        <v>36.33</v>
      </c>
      <c r="B183" s="162" t="s">
        <v>374</v>
      </c>
      <c r="C183" s="6">
        <v>1981</v>
      </c>
      <c r="D183" s="162" t="s">
        <v>273</v>
      </c>
      <c r="E183" s="116" t="s">
        <v>283</v>
      </c>
      <c r="F183" s="6">
        <v>260530</v>
      </c>
      <c r="J183" s="25"/>
      <c r="K183" s="7" t="s">
        <v>221</v>
      </c>
      <c r="L183" s="116" t="s">
        <v>298</v>
      </c>
      <c r="M183" s="26" t="s">
        <v>368</v>
      </c>
      <c r="N183" s="80" t="s">
        <v>466</v>
      </c>
      <c r="O183" s="162" t="s">
        <v>183</v>
      </c>
      <c r="S183" s="205" t="s">
        <v>286</v>
      </c>
    </row>
    <row r="184" spans="1:20" x14ac:dyDescent="0.25">
      <c r="A184" s="6" t="s">
        <v>398</v>
      </c>
      <c r="B184" s="97" t="s">
        <v>294</v>
      </c>
      <c r="C184" s="27">
        <v>1989</v>
      </c>
      <c r="D184" s="162" t="s">
        <v>273</v>
      </c>
      <c r="E184" s="116" t="s">
        <v>369</v>
      </c>
      <c r="F184" s="6">
        <v>260425</v>
      </c>
      <c r="J184" s="25"/>
      <c r="K184" s="7" t="s">
        <v>221</v>
      </c>
      <c r="L184" s="116" t="s">
        <v>298</v>
      </c>
      <c r="M184" s="26" t="s">
        <v>368</v>
      </c>
      <c r="N184" s="80" t="s">
        <v>468</v>
      </c>
      <c r="O184" s="225" t="s">
        <v>183</v>
      </c>
      <c r="S184" s="54"/>
      <c r="T184" s="26"/>
    </row>
    <row r="185" spans="1:20" x14ac:dyDescent="0.25">
      <c r="A185" s="50" t="s">
        <v>399</v>
      </c>
      <c r="B185" s="209" t="s">
        <v>144</v>
      </c>
      <c r="C185" s="6">
        <v>1977</v>
      </c>
      <c r="D185" s="162" t="s">
        <v>273</v>
      </c>
      <c r="E185" s="116" t="s">
        <v>369</v>
      </c>
      <c r="F185" s="6">
        <v>260425</v>
      </c>
      <c r="G185" s="5"/>
      <c r="H185" s="6"/>
      <c r="I185" s="6"/>
      <c r="J185" s="25"/>
      <c r="K185" s="5" t="s">
        <v>221</v>
      </c>
      <c r="L185" s="207" t="s">
        <v>155</v>
      </c>
      <c r="M185" s="26" t="s">
        <v>368</v>
      </c>
      <c r="N185" s="80" t="s">
        <v>466</v>
      </c>
      <c r="O185" s="205" t="s">
        <v>183</v>
      </c>
      <c r="Q185" s="5"/>
      <c r="S185" s="5"/>
      <c r="T185" s="5"/>
    </row>
    <row r="186" spans="1:20" ht="13.8" x14ac:dyDescent="0.3">
      <c r="A186" s="27" t="s">
        <v>417</v>
      </c>
      <c r="B186" s="27" t="s">
        <v>418</v>
      </c>
      <c r="C186" s="27">
        <v>1965</v>
      </c>
      <c r="D186" s="6" t="s">
        <v>273</v>
      </c>
      <c r="E186" s="116" t="s">
        <v>369</v>
      </c>
      <c r="F186" s="6">
        <v>260425</v>
      </c>
      <c r="G186" s="215"/>
      <c r="H186" s="166"/>
      <c r="I186" s="166"/>
      <c r="K186" s="7" t="s">
        <v>221</v>
      </c>
      <c r="L186" s="116" t="s">
        <v>298</v>
      </c>
      <c r="M186" s="26" t="s">
        <v>368</v>
      </c>
      <c r="N186" s="80" t="s">
        <v>464</v>
      </c>
      <c r="O186" s="162" t="s">
        <v>183</v>
      </c>
      <c r="Q186" s="215"/>
      <c r="S186" s="215"/>
    </row>
    <row r="187" spans="1:20" x14ac:dyDescent="0.25">
      <c r="A187" s="68">
        <v>31.44</v>
      </c>
      <c r="B187" s="68" t="s">
        <v>186</v>
      </c>
      <c r="C187" s="68">
        <v>2016</v>
      </c>
      <c r="D187" s="162" t="s">
        <v>291</v>
      </c>
      <c r="E187" s="116" t="s">
        <v>369</v>
      </c>
      <c r="F187" s="6">
        <v>260425</v>
      </c>
      <c r="G187" s="78"/>
      <c r="H187" s="25"/>
      <c r="I187" s="25"/>
      <c r="J187" s="25"/>
      <c r="K187" s="26" t="s">
        <v>221</v>
      </c>
      <c r="L187" s="116" t="s">
        <v>298</v>
      </c>
      <c r="M187" s="26" t="s">
        <v>368</v>
      </c>
      <c r="N187" s="80" t="s">
        <v>477</v>
      </c>
      <c r="O187" s="68" t="s">
        <v>183</v>
      </c>
      <c r="P187" s="78"/>
      <c r="Q187" s="78"/>
      <c r="S187" s="78"/>
    </row>
    <row r="188" spans="1:20" x14ac:dyDescent="0.25">
      <c r="A188" s="25">
        <v>40.11</v>
      </c>
      <c r="B188" s="206" t="s">
        <v>741</v>
      </c>
      <c r="C188" s="166">
        <v>1981</v>
      </c>
      <c r="D188" s="206" t="s">
        <v>282</v>
      </c>
      <c r="E188" s="116" t="s">
        <v>738</v>
      </c>
      <c r="F188" s="7" t="s">
        <v>739</v>
      </c>
      <c r="G188" s="223"/>
      <c r="K188" s="7" t="s">
        <v>221</v>
      </c>
      <c r="L188" s="116" t="s">
        <v>298</v>
      </c>
      <c r="M188" s="9" t="s">
        <v>368</v>
      </c>
      <c r="N188" s="27" t="s">
        <v>466</v>
      </c>
      <c r="O188" s="205" t="s">
        <v>183</v>
      </c>
      <c r="S188" s="205" t="s">
        <v>286</v>
      </c>
    </row>
    <row r="189" spans="1:20" x14ac:dyDescent="0.25">
      <c r="A189" s="7" t="s">
        <v>400</v>
      </c>
      <c r="B189" s="168" t="s">
        <v>188</v>
      </c>
      <c r="C189" s="6">
        <v>2015</v>
      </c>
      <c r="D189" s="162" t="s">
        <v>291</v>
      </c>
      <c r="E189" s="116" t="s">
        <v>369</v>
      </c>
      <c r="F189" s="6">
        <v>260425</v>
      </c>
      <c r="K189" s="7" t="s">
        <v>221</v>
      </c>
      <c r="L189" s="116" t="s">
        <v>298</v>
      </c>
      <c r="M189" s="26" t="s">
        <v>368</v>
      </c>
      <c r="N189" s="80" t="s">
        <v>476</v>
      </c>
      <c r="O189" s="205" t="s">
        <v>183</v>
      </c>
      <c r="T189" s="217"/>
    </row>
    <row r="190" spans="1:20" x14ac:dyDescent="0.25">
      <c r="A190" s="161" t="s">
        <v>409</v>
      </c>
      <c r="B190" s="162" t="s">
        <v>407</v>
      </c>
      <c r="C190" s="6">
        <v>1988</v>
      </c>
      <c r="D190" s="162" t="s">
        <v>273</v>
      </c>
      <c r="E190" s="116" t="s">
        <v>369</v>
      </c>
      <c r="F190" s="6">
        <v>260425</v>
      </c>
      <c r="K190" s="7" t="s">
        <v>221</v>
      </c>
      <c r="L190" s="116" t="s">
        <v>298</v>
      </c>
      <c r="M190" s="26" t="s">
        <v>368</v>
      </c>
      <c r="N190" s="80" t="s">
        <v>468</v>
      </c>
      <c r="O190" s="162" t="s">
        <v>183</v>
      </c>
      <c r="S190" s="54"/>
    </row>
    <row r="191" spans="1:20" x14ac:dyDescent="0.25">
      <c r="A191" s="25">
        <v>37.28</v>
      </c>
      <c r="B191" s="206" t="s">
        <v>737</v>
      </c>
      <c r="C191" s="166">
        <v>2004</v>
      </c>
      <c r="D191" s="206" t="s">
        <v>282</v>
      </c>
      <c r="E191" s="116" t="s">
        <v>738</v>
      </c>
      <c r="F191" s="7" t="s">
        <v>739</v>
      </c>
      <c r="G191" s="223"/>
      <c r="K191" s="7" t="s">
        <v>221</v>
      </c>
      <c r="L191" s="116" t="s">
        <v>298</v>
      </c>
      <c r="M191" s="9" t="s">
        <v>368</v>
      </c>
      <c r="N191" s="27" t="s">
        <v>204</v>
      </c>
      <c r="O191" s="225" t="s">
        <v>183</v>
      </c>
      <c r="S191" s="205" t="s">
        <v>286</v>
      </c>
    </row>
    <row r="192" spans="1:20" x14ac:dyDescent="0.25">
      <c r="A192" s="6">
        <v>37.479999999999997</v>
      </c>
      <c r="B192" s="5" t="s">
        <v>225</v>
      </c>
      <c r="C192" s="6">
        <v>1978</v>
      </c>
      <c r="D192" s="7" t="s">
        <v>749</v>
      </c>
      <c r="E192" s="116" t="s">
        <v>283</v>
      </c>
      <c r="F192" s="6">
        <v>260530</v>
      </c>
      <c r="H192" s="6"/>
      <c r="I192" s="6"/>
      <c r="J192" s="6" t="s">
        <v>0</v>
      </c>
      <c r="K192" s="5" t="s">
        <v>221</v>
      </c>
      <c r="L192" s="5" t="s">
        <v>230</v>
      </c>
      <c r="M192" s="9" t="s">
        <v>368</v>
      </c>
      <c r="N192" s="5" t="s">
        <v>217</v>
      </c>
      <c r="O192" s="205" t="s">
        <v>183</v>
      </c>
      <c r="S192" s="205" t="s">
        <v>286</v>
      </c>
    </row>
    <row r="193" spans="1:20" x14ac:dyDescent="0.25">
      <c r="A193" s="7" t="s">
        <v>406</v>
      </c>
      <c r="B193" s="7" t="s">
        <v>405</v>
      </c>
      <c r="C193" s="7" t="s">
        <v>429</v>
      </c>
      <c r="D193" s="162" t="s">
        <v>273</v>
      </c>
      <c r="E193" s="116" t="s">
        <v>369</v>
      </c>
      <c r="F193" s="6">
        <v>260425</v>
      </c>
      <c r="K193" s="7" t="s">
        <v>221</v>
      </c>
      <c r="L193" s="116" t="s">
        <v>298</v>
      </c>
      <c r="M193" s="26" t="s">
        <v>368</v>
      </c>
      <c r="N193" s="7" t="s">
        <v>204</v>
      </c>
      <c r="O193" s="9" t="s">
        <v>183</v>
      </c>
      <c r="T193" s="54"/>
    </row>
    <row r="194" spans="1:20" x14ac:dyDescent="0.25">
      <c r="A194" s="54" t="s">
        <v>732</v>
      </c>
      <c r="B194" s="54" t="s">
        <v>145</v>
      </c>
      <c r="C194" s="54">
        <v>2000</v>
      </c>
      <c r="D194" s="54" t="s">
        <v>291</v>
      </c>
      <c r="E194" s="5" t="s">
        <v>728</v>
      </c>
      <c r="F194" s="6">
        <v>260523</v>
      </c>
      <c r="G194" s="54"/>
      <c r="H194" s="54"/>
      <c r="I194" s="54" t="s">
        <v>0</v>
      </c>
      <c r="J194" s="54"/>
      <c r="K194" s="54" t="s">
        <v>221</v>
      </c>
      <c r="L194" s="207" t="s">
        <v>156</v>
      </c>
      <c r="M194" s="54" t="s">
        <v>368</v>
      </c>
      <c r="N194" s="54" t="s">
        <v>204</v>
      </c>
      <c r="O194" s="26" t="s">
        <v>183</v>
      </c>
      <c r="P194" s="54"/>
      <c r="Q194" s="54"/>
      <c r="S194" s="54"/>
      <c r="T194" s="54"/>
    </row>
    <row r="195" spans="1:20" x14ac:dyDescent="0.25">
      <c r="A195" s="54">
        <v>33.57</v>
      </c>
      <c r="B195" s="54" t="s">
        <v>145</v>
      </c>
      <c r="C195" s="54">
        <v>2000</v>
      </c>
      <c r="D195" s="54" t="s">
        <v>291</v>
      </c>
      <c r="E195" s="5" t="s">
        <v>283</v>
      </c>
      <c r="F195" s="6">
        <v>260530</v>
      </c>
      <c r="G195" s="54"/>
      <c r="H195" s="54"/>
      <c r="I195" s="54" t="s">
        <v>0</v>
      </c>
      <c r="J195" s="54"/>
      <c r="K195" s="54" t="s">
        <v>221</v>
      </c>
      <c r="L195" s="207" t="s">
        <v>156</v>
      </c>
      <c r="M195" s="54" t="s">
        <v>368</v>
      </c>
      <c r="N195" s="54" t="s">
        <v>204</v>
      </c>
      <c r="O195" s="26" t="s">
        <v>183</v>
      </c>
      <c r="P195" s="54"/>
      <c r="Q195" s="54"/>
      <c r="S195" s="205" t="s">
        <v>286</v>
      </c>
      <c r="T195" s="54"/>
    </row>
    <row r="196" spans="1:20" x14ac:dyDescent="0.25">
      <c r="A196" s="50" t="s">
        <v>391</v>
      </c>
      <c r="B196" s="167" t="s">
        <v>295</v>
      </c>
      <c r="C196" s="6">
        <v>1983</v>
      </c>
      <c r="D196" s="162" t="s">
        <v>273</v>
      </c>
      <c r="E196" s="116" t="s">
        <v>369</v>
      </c>
      <c r="F196" s="6">
        <v>260425</v>
      </c>
      <c r="G196" s="5"/>
      <c r="H196" s="6"/>
      <c r="I196" s="6"/>
      <c r="J196" s="25"/>
      <c r="K196" s="5" t="s">
        <v>221</v>
      </c>
      <c r="L196" s="116" t="s">
        <v>298</v>
      </c>
      <c r="M196" s="26" t="s">
        <v>368</v>
      </c>
      <c r="N196" s="80" t="s">
        <v>467</v>
      </c>
      <c r="O196" s="205" t="s">
        <v>183</v>
      </c>
      <c r="Q196" s="5"/>
      <c r="S196" s="5"/>
      <c r="T196" s="54"/>
    </row>
    <row r="197" spans="1:20" x14ac:dyDescent="0.25">
      <c r="A197" s="161" t="s">
        <v>415</v>
      </c>
      <c r="B197" s="266" t="s">
        <v>416</v>
      </c>
      <c r="C197" s="6">
        <v>1975</v>
      </c>
      <c r="D197" s="162" t="s">
        <v>273</v>
      </c>
      <c r="E197" s="116" t="s">
        <v>369</v>
      </c>
      <c r="F197" s="6">
        <v>260425</v>
      </c>
      <c r="K197" s="7" t="s">
        <v>221</v>
      </c>
      <c r="L197" s="116" t="s">
        <v>298</v>
      </c>
      <c r="M197" s="26" t="s">
        <v>368</v>
      </c>
      <c r="N197" s="80" t="s">
        <v>465</v>
      </c>
      <c r="O197" s="162" t="s">
        <v>183</v>
      </c>
      <c r="S197" s="54"/>
      <c r="T197" s="54"/>
    </row>
    <row r="198" spans="1:20" ht="13.8" x14ac:dyDescent="0.3">
      <c r="A198" s="27" t="s">
        <v>401</v>
      </c>
      <c r="B198" s="27" t="s">
        <v>377</v>
      </c>
      <c r="C198" s="27">
        <v>1983</v>
      </c>
      <c r="D198" s="162" t="s">
        <v>273</v>
      </c>
      <c r="E198" s="116" t="s">
        <v>369</v>
      </c>
      <c r="F198" s="6">
        <v>260425</v>
      </c>
      <c r="G198" s="215"/>
      <c r="H198" s="166"/>
      <c r="I198" s="166"/>
      <c r="K198" s="25" t="s">
        <v>221</v>
      </c>
      <c r="L198" s="116" t="s">
        <v>298</v>
      </c>
      <c r="M198" s="26" t="s">
        <v>368</v>
      </c>
      <c r="N198" s="80" t="s">
        <v>467</v>
      </c>
      <c r="O198" s="162" t="s">
        <v>370</v>
      </c>
      <c r="Q198" s="215"/>
      <c r="S198" s="215"/>
    </row>
    <row r="199" spans="1:20" x14ac:dyDescent="0.25">
      <c r="A199" s="161" t="s">
        <v>390</v>
      </c>
      <c r="B199" s="162" t="s">
        <v>378</v>
      </c>
      <c r="C199" s="6">
        <v>1995</v>
      </c>
      <c r="D199" s="162" t="s">
        <v>273</v>
      </c>
      <c r="E199" s="116" t="s">
        <v>369</v>
      </c>
      <c r="F199" s="6">
        <v>260425</v>
      </c>
      <c r="J199" s="25"/>
      <c r="K199" s="7" t="s">
        <v>221</v>
      </c>
      <c r="L199" s="116" t="s">
        <v>298</v>
      </c>
      <c r="M199" s="26" t="s">
        <v>368</v>
      </c>
      <c r="N199" s="80" t="s">
        <v>470</v>
      </c>
      <c r="O199" s="162" t="s">
        <v>183</v>
      </c>
      <c r="S199" s="54"/>
    </row>
    <row r="200" spans="1:20" x14ac:dyDescent="0.25">
      <c r="A200" s="7" t="s">
        <v>389</v>
      </c>
      <c r="B200" s="7" t="s">
        <v>379</v>
      </c>
      <c r="C200" s="6">
        <v>1998</v>
      </c>
      <c r="D200" s="162" t="s">
        <v>273</v>
      </c>
      <c r="E200" s="116" t="s">
        <v>369</v>
      </c>
      <c r="F200" s="6">
        <v>260425</v>
      </c>
      <c r="J200" s="25"/>
      <c r="K200" s="7" t="s">
        <v>221</v>
      </c>
      <c r="L200" s="116" t="s">
        <v>298</v>
      </c>
      <c r="M200" s="26" t="s">
        <v>368</v>
      </c>
      <c r="N200" s="80" t="s">
        <v>472</v>
      </c>
      <c r="O200" s="225" t="s">
        <v>183</v>
      </c>
      <c r="S200" s="54"/>
    </row>
    <row r="201" spans="1:20" x14ac:dyDescent="0.25">
      <c r="A201" s="7" t="s">
        <v>753</v>
      </c>
      <c r="B201" s="167" t="s">
        <v>754</v>
      </c>
      <c r="C201" s="27">
        <v>1990</v>
      </c>
      <c r="D201" s="7" t="s">
        <v>282</v>
      </c>
      <c r="E201" s="116" t="s">
        <v>283</v>
      </c>
      <c r="F201" s="7" t="s">
        <v>739</v>
      </c>
      <c r="K201" s="7" t="s">
        <v>221</v>
      </c>
      <c r="L201" s="207" t="s">
        <v>298</v>
      </c>
      <c r="M201" s="7" t="s">
        <v>276</v>
      </c>
      <c r="N201" s="54" t="s">
        <v>468</v>
      </c>
      <c r="O201" s="205" t="s">
        <v>183</v>
      </c>
      <c r="S201" s="205" t="s">
        <v>286</v>
      </c>
    </row>
    <row r="202" spans="1:20" x14ac:dyDescent="0.25">
      <c r="A202" s="25">
        <v>33.31</v>
      </c>
      <c r="B202" s="26" t="s">
        <v>727</v>
      </c>
      <c r="C202" s="25">
        <v>2000</v>
      </c>
      <c r="D202" s="26" t="s">
        <v>749</v>
      </c>
      <c r="E202" s="116" t="s">
        <v>751</v>
      </c>
      <c r="F202" s="7" t="s">
        <v>739</v>
      </c>
      <c r="G202" s="223"/>
      <c r="H202" s="25"/>
      <c r="I202" s="25"/>
      <c r="J202" s="25"/>
      <c r="K202" s="7" t="s">
        <v>221</v>
      </c>
      <c r="L202" s="116" t="s">
        <v>809</v>
      </c>
      <c r="M202" s="9" t="s">
        <v>276</v>
      </c>
      <c r="N202" s="25" t="s">
        <v>204</v>
      </c>
      <c r="O202" s="225" t="s">
        <v>183</v>
      </c>
      <c r="S202" s="7" t="s">
        <v>752</v>
      </c>
      <c r="T202" s="78"/>
    </row>
    <row r="203" spans="1:20" s="5" customFormat="1" ht="15.45" customHeight="1" x14ac:dyDescent="0.25">
      <c r="A203" s="25" t="s">
        <v>726</v>
      </c>
      <c r="B203" s="26" t="s">
        <v>727</v>
      </c>
      <c r="C203" s="25">
        <v>2000</v>
      </c>
      <c r="D203" s="26" t="s">
        <v>291</v>
      </c>
      <c r="E203" s="116" t="s">
        <v>728</v>
      </c>
      <c r="F203" s="7" t="s">
        <v>729</v>
      </c>
      <c r="G203" s="223"/>
      <c r="H203" s="25"/>
      <c r="I203" s="25"/>
      <c r="J203" s="25"/>
      <c r="K203" s="7" t="s">
        <v>221</v>
      </c>
      <c r="L203" s="116" t="s">
        <v>809</v>
      </c>
      <c r="M203" s="9" t="s">
        <v>276</v>
      </c>
      <c r="N203" s="25" t="s">
        <v>204</v>
      </c>
      <c r="O203" s="225" t="s">
        <v>183</v>
      </c>
      <c r="P203" s="7"/>
      <c r="Q203" s="8"/>
      <c r="R203" s="7"/>
      <c r="S203" s="78"/>
      <c r="T203" s="78"/>
    </row>
    <row r="204" spans="1:20" s="5" customFormat="1" ht="15.45" customHeight="1" x14ac:dyDescent="0.25">
      <c r="A204" s="6">
        <v>9.39</v>
      </c>
      <c r="B204" s="97" t="s">
        <v>141</v>
      </c>
      <c r="C204" s="166">
        <v>2013</v>
      </c>
      <c r="D204" s="7" t="s">
        <v>232</v>
      </c>
      <c r="E204" s="116" t="s">
        <v>228</v>
      </c>
      <c r="F204" s="6">
        <v>260207</v>
      </c>
      <c r="G204" s="7"/>
      <c r="H204" s="6">
        <v>624</v>
      </c>
      <c r="I204" s="6">
        <v>137</v>
      </c>
      <c r="J204" s="6"/>
      <c r="K204" s="5" t="s">
        <v>221</v>
      </c>
      <c r="L204" s="207" t="s">
        <v>152</v>
      </c>
      <c r="M204" s="9" t="s">
        <v>233</v>
      </c>
      <c r="N204" s="7" t="s">
        <v>192</v>
      </c>
      <c r="O204" s="205" t="s">
        <v>183</v>
      </c>
      <c r="P204" s="7"/>
      <c r="Q204" s="8"/>
      <c r="R204" s="7" t="s">
        <v>817</v>
      </c>
    </row>
    <row r="205" spans="1:20" s="5" customFormat="1" ht="17.55" customHeight="1" x14ac:dyDescent="0.25">
      <c r="A205" s="6">
        <v>31.33</v>
      </c>
      <c r="B205" s="97" t="s">
        <v>141</v>
      </c>
      <c r="C205" s="166">
        <v>2013</v>
      </c>
      <c r="D205" s="7" t="s">
        <v>241</v>
      </c>
      <c r="E205" s="116" t="s">
        <v>228</v>
      </c>
      <c r="F205" s="6">
        <v>260207</v>
      </c>
      <c r="G205" s="7"/>
      <c r="H205" s="6">
        <v>546</v>
      </c>
      <c r="I205" s="6">
        <v>147</v>
      </c>
      <c r="J205" s="6"/>
      <c r="K205" s="5" t="s">
        <v>221</v>
      </c>
      <c r="L205" s="207" t="s">
        <v>152</v>
      </c>
      <c r="M205" s="9" t="s">
        <v>233</v>
      </c>
      <c r="N205" s="7" t="s">
        <v>192</v>
      </c>
      <c r="O205" s="205" t="s">
        <v>183</v>
      </c>
      <c r="P205" s="7"/>
      <c r="Q205" s="8"/>
      <c r="R205" s="7" t="s">
        <v>817</v>
      </c>
    </row>
    <row r="206" spans="1:20" s="5" customFormat="1" x14ac:dyDescent="0.25">
      <c r="A206" s="6">
        <v>8.1999999999999993</v>
      </c>
      <c r="B206" s="206" t="s">
        <v>185</v>
      </c>
      <c r="C206" s="166">
        <v>2017</v>
      </c>
      <c r="D206" s="206" t="s">
        <v>610</v>
      </c>
      <c r="E206" s="116" t="s">
        <v>670</v>
      </c>
      <c r="F206" s="7" t="s">
        <v>671</v>
      </c>
      <c r="G206" s="54">
        <v>-0.5</v>
      </c>
      <c r="H206" s="6">
        <v>370</v>
      </c>
      <c r="I206" s="6"/>
      <c r="J206" s="6"/>
      <c r="K206" s="7" t="s">
        <v>221</v>
      </c>
      <c r="L206" s="116" t="s">
        <v>231</v>
      </c>
      <c r="M206" s="9" t="s">
        <v>233</v>
      </c>
      <c r="N206" s="27" t="s">
        <v>549</v>
      </c>
      <c r="O206" s="225" t="s">
        <v>183</v>
      </c>
      <c r="P206" s="7"/>
      <c r="Q206" s="8"/>
      <c r="R206" s="7" t="s">
        <v>817</v>
      </c>
      <c r="S206" s="7"/>
      <c r="T206" s="7"/>
    </row>
    <row r="207" spans="1:20" s="5" customFormat="1" x14ac:dyDescent="0.25">
      <c r="A207" s="221">
        <v>8.1999999999999993</v>
      </c>
      <c r="B207" s="206" t="s">
        <v>593</v>
      </c>
      <c r="C207" s="166">
        <v>2019</v>
      </c>
      <c r="D207" s="26" t="s">
        <v>610</v>
      </c>
      <c r="E207" s="116" t="s">
        <v>670</v>
      </c>
      <c r="F207" s="7" t="s">
        <v>671</v>
      </c>
      <c r="G207" s="25">
        <v>-0.5</v>
      </c>
      <c r="H207" s="25">
        <v>370</v>
      </c>
      <c r="I207" s="25"/>
      <c r="J207" s="25"/>
      <c r="K207" s="7" t="s">
        <v>221</v>
      </c>
      <c r="L207" s="116" t="s">
        <v>231</v>
      </c>
      <c r="M207" s="9" t="s">
        <v>233</v>
      </c>
      <c r="N207" s="27" t="s">
        <v>549</v>
      </c>
      <c r="O207" s="225" t="s">
        <v>183</v>
      </c>
      <c r="P207" s="7"/>
      <c r="Q207" s="8"/>
      <c r="R207" s="7" t="s">
        <v>817</v>
      </c>
    </row>
    <row r="208" spans="1:20" s="26" customFormat="1" x14ac:dyDescent="0.25">
      <c r="A208" s="26" t="s">
        <v>553</v>
      </c>
      <c r="B208" s="25" t="s">
        <v>552</v>
      </c>
      <c r="C208" s="25">
        <v>2015</v>
      </c>
      <c r="D208" s="25" t="s">
        <v>598</v>
      </c>
      <c r="E208" s="78" t="s">
        <v>599</v>
      </c>
      <c r="F208" s="78">
        <v>260504</v>
      </c>
      <c r="G208" s="25"/>
      <c r="H208" s="25">
        <v>311</v>
      </c>
      <c r="I208" s="25"/>
      <c r="J208" s="25"/>
      <c r="K208" s="78" t="s">
        <v>221</v>
      </c>
      <c r="L208" s="25" t="s">
        <v>231</v>
      </c>
      <c r="M208" s="78" t="s">
        <v>233</v>
      </c>
      <c r="N208" s="25" t="s">
        <v>476</v>
      </c>
      <c r="O208" s="25" t="s">
        <v>503</v>
      </c>
      <c r="P208" s="25"/>
      <c r="Q208" s="25"/>
      <c r="R208" s="7" t="s">
        <v>817</v>
      </c>
      <c r="S208" s="25" t="s">
        <v>600</v>
      </c>
      <c r="T208" s="78"/>
    </row>
    <row r="209" spans="1:20" s="5" customFormat="1" x14ac:dyDescent="0.25">
      <c r="A209" s="6">
        <v>12.11</v>
      </c>
      <c r="B209" s="206" t="s">
        <v>185</v>
      </c>
      <c r="C209" s="166">
        <v>2017</v>
      </c>
      <c r="D209" s="6" t="s">
        <v>605</v>
      </c>
      <c r="E209" s="5" t="s">
        <v>599</v>
      </c>
      <c r="F209" s="276" t="s">
        <v>799</v>
      </c>
      <c r="G209" s="7" t="s">
        <v>783</v>
      </c>
      <c r="H209" s="6">
        <v>214</v>
      </c>
      <c r="I209" s="6"/>
      <c r="J209" s="6"/>
      <c r="K209" s="5" t="s">
        <v>221</v>
      </c>
      <c r="L209" s="273" t="s">
        <v>231</v>
      </c>
      <c r="M209" s="273" t="s">
        <v>233</v>
      </c>
      <c r="N209" s="6" t="s">
        <v>182</v>
      </c>
      <c r="O209" s="6" t="s">
        <v>503</v>
      </c>
      <c r="P209" s="273"/>
      <c r="Q209" s="273"/>
      <c r="R209" s="7" t="s">
        <v>817</v>
      </c>
      <c r="S209" s="273"/>
      <c r="T209" s="273"/>
    </row>
    <row r="210" spans="1:20" s="111" customFormat="1" ht="16.8" customHeight="1" x14ac:dyDescent="0.25">
      <c r="A210" s="169" t="s">
        <v>511</v>
      </c>
      <c r="B210" s="68" t="s">
        <v>193</v>
      </c>
      <c r="C210" s="68">
        <v>2009</v>
      </c>
      <c r="D210" s="78" t="s">
        <v>597</v>
      </c>
      <c r="E210" s="78" t="s">
        <v>599</v>
      </c>
      <c r="F210" s="78">
        <v>260504</v>
      </c>
      <c r="G210" s="78"/>
      <c r="H210" s="78">
        <v>115</v>
      </c>
      <c r="I210" s="78">
        <v>0</v>
      </c>
      <c r="J210" s="78"/>
      <c r="K210" s="78" t="s">
        <v>221</v>
      </c>
      <c r="L210" s="207">
        <v>251725</v>
      </c>
      <c r="M210" s="78" t="s">
        <v>233</v>
      </c>
      <c r="N210" s="78" t="s">
        <v>512</v>
      </c>
      <c r="O210" s="68" t="s">
        <v>503</v>
      </c>
      <c r="P210" s="78"/>
      <c r="Q210" s="78"/>
      <c r="R210" s="7" t="s">
        <v>817</v>
      </c>
      <c r="S210" s="78"/>
      <c r="T210" s="7"/>
    </row>
    <row r="211" spans="1:20" s="5" customFormat="1" ht="15.6" customHeight="1" x14ac:dyDescent="0.25">
      <c r="A211" s="25">
        <v>11.1</v>
      </c>
      <c r="B211" s="206" t="s">
        <v>620</v>
      </c>
      <c r="C211" s="166">
        <v>2013</v>
      </c>
      <c r="D211" s="206" t="s">
        <v>605</v>
      </c>
      <c r="E211" s="116" t="s">
        <v>670</v>
      </c>
      <c r="F211" s="7" t="s">
        <v>671</v>
      </c>
      <c r="G211" s="25">
        <v>-0.8</v>
      </c>
      <c r="H211" s="25">
        <v>109</v>
      </c>
      <c r="I211" s="25"/>
      <c r="J211" s="25"/>
      <c r="K211" s="7" t="s">
        <v>221</v>
      </c>
      <c r="L211" s="116" t="s">
        <v>230</v>
      </c>
      <c r="M211" s="9" t="s">
        <v>233</v>
      </c>
      <c r="N211" s="27" t="s">
        <v>505</v>
      </c>
      <c r="O211" s="225" t="s">
        <v>183</v>
      </c>
      <c r="P211" s="7"/>
      <c r="Q211" s="8"/>
      <c r="R211" s="7" t="s">
        <v>817</v>
      </c>
      <c r="S211" s="7"/>
      <c r="T211" s="7"/>
    </row>
    <row r="212" spans="1:20" s="5" customFormat="1" ht="17.399999999999999" customHeight="1" x14ac:dyDescent="0.25">
      <c r="A212" s="6">
        <v>12.55</v>
      </c>
      <c r="B212" s="26" t="s">
        <v>181</v>
      </c>
      <c r="C212" s="25">
        <v>2017</v>
      </c>
      <c r="D212" s="6" t="s">
        <v>605</v>
      </c>
      <c r="E212" s="5" t="s">
        <v>599</v>
      </c>
      <c r="F212" s="276" t="s">
        <v>799</v>
      </c>
      <c r="G212" s="7" t="s">
        <v>783</v>
      </c>
      <c r="H212" s="6">
        <v>95</v>
      </c>
      <c r="I212" s="6"/>
      <c r="J212" s="6"/>
      <c r="K212" s="5" t="s">
        <v>221</v>
      </c>
      <c r="L212" s="273" t="s">
        <v>231</v>
      </c>
      <c r="M212" s="273" t="s">
        <v>233</v>
      </c>
      <c r="N212" s="6" t="s">
        <v>182</v>
      </c>
      <c r="O212" s="273" t="s">
        <v>503</v>
      </c>
      <c r="P212" s="273"/>
      <c r="Q212" s="273"/>
      <c r="R212" s="7" t="s">
        <v>817</v>
      </c>
      <c r="S212" s="273"/>
      <c r="T212" s="273"/>
    </row>
    <row r="213" spans="1:20" s="5" customFormat="1" ht="19.2" customHeight="1" x14ac:dyDescent="0.25">
      <c r="A213" s="6">
        <v>12.85</v>
      </c>
      <c r="B213" s="26" t="s">
        <v>805</v>
      </c>
      <c r="C213" s="25">
        <v>2017</v>
      </c>
      <c r="D213" s="6" t="s">
        <v>605</v>
      </c>
      <c r="E213" s="5" t="s">
        <v>599</v>
      </c>
      <c r="F213" s="276" t="s">
        <v>799</v>
      </c>
      <c r="G213" s="7" t="s">
        <v>783</v>
      </c>
      <c r="H213" s="6">
        <v>14</v>
      </c>
      <c r="I213" s="6"/>
      <c r="J213" s="6"/>
      <c r="K213" s="5" t="s">
        <v>221</v>
      </c>
      <c r="L213" s="273" t="s">
        <v>231</v>
      </c>
      <c r="M213" s="273" t="s">
        <v>233</v>
      </c>
      <c r="N213" s="6" t="s">
        <v>182</v>
      </c>
      <c r="O213" s="6" t="s">
        <v>503</v>
      </c>
      <c r="P213" s="273"/>
      <c r="Q213" s="273"/>
      <c r="R213" s="7" t="s">
        <v>817</v>
      </c>
      <c r="S213" s="273"/>
      <c r="T213" s="273"/>
    </row>
    <row r="214" spans="1:20" s="5" customFormat="1" x14ac:dyDescent="0.25">
      <c r="A214" s="26" t="s">
        <v>551</v>
      </c>
      <c r="B214" s="25" t="s">
        <v>550</v>
      </c>
      <c r="C214" s="25">
        <v>2019</v>
      </c>
      <c r="D214" s="25" t="s">
        <v>598</v>
      </c>
      <c r="E214" s="78" t="s">
        <v>599</v>
      </c>
      <c r="F214" s="78">
        <v>260504</v>
      </c>
      <c r="G214" s="25"/>
      <c r="H214" s="25">
        <v>0</v>
      </c>
      <c r="I214" s="25"/>
      <c r="J214" s="25"/>
      <c r="K214" s="78" t="s">
        <v>221</v>
      </c>
      <c r="L214" s="25" t="s">
        <v>231</v>
      </c>
      <c r="M214" s="78" t="s">
        <v>233</v>
      </c>
      <c r="N214" s="25" t="s">
        <v>549</v>
      </c>
      <c r="O214" s="25" t="s">
        <v>503</v>
      </c>
      <c r="P214" s="25"/>
      <c r="Q214" s="25"/>
      <c r="S214" s="25" t="s">
        <v>600</v>
      </c>
      <c r="T214" s="7"/>
    </row>
    <row r="215" spans="1:20" s="5" customFormat="1" ht="15.45" customHeight="1" x14ac:dyDescent="0.25">
      <c r="A215" s="224">
        <v>18</v>
      </c>
      <c r="B215" s="206" t="s">
        <v>615</v>
      </c>
      <c r="C215" s="166">
        <v>2015</v>
      </c>
      <c r="D215" s="206" t="s">
        <v>613</v>
      </c>
      <c r="E215" s="116" t="s">
        <v>670</v>
      </c>
      <c r="F215" s="7" t="s">
        <v>671</v>
      </c>
      <c r="G215" s="224">
        <v>-1.6</v>
      </c>
      <c r="H215" s="25">
        <v>0</v>
      </c>
      <c r="I215" s="25"/>
      <c r="J215" s="25"/>
      <c r="K215" s="7" t="s">
        <v>221</v>
      </c>
      <c r="L215" s="116" t="s">
        <v>231</v>
      </c>
      <c r="M215" s="9" t="s">
        <v>233</v>
      </c>
      <c r="N215" s="27" t="s">
        <v>476</v>
      </c>
      <c r="O215" s="225" t="s">
        <v>183</v>
      </c>
      <c r="P215" s="7"/>
      <c r="Q215" s="8"/>
      <c r="S215" s="7"/>
      <c r="T215" s="78"/>
    </row>
    <row r="216" spans="1:20" s="54" customFormat="1" x14ac:dyDescent="0.25">
      <c r="A216" s="26" t="s">
        <v>557</v>
      </c>
      <c r="B216" s="25" t="s">
        <v>556</v>
      </c>
      <c r="C216" s="25">
        <v>2017</v>
      </c>
      <c r="D216" s="25" t="s">
        <v>598</v>
      </c>
      <c r="E216" s="78" t="s">
        <v>599</v>
      </c>
      <c r="F216" s="78">
        <v>260504</v>
      </c>
      <c r="G216" s="25"/>
      <c r="H216" s="25">
        <v>0</v>
      </c>
      <c r="I216" s="25"/>
      <c r="J216" s="25"/>
      <c r="K216" s="78" t="s">
        <v>221</v>
      </c>
      <c r="L216" s="25" t="s">
        <v>231</v>
      </c>
      <c r="M216" s="78" t="s">
        <v>233</v>
      </c>
      <c r="N216" s="25" t="s">
        <v>549</v>
      </c>
      <c r="O216" s="25" t="s">
        <v>503</v>
      </c>
      <c r="P216" s="25"/>
      <c r="Q216" s="25"/>
      <c r="S216" s="25" t="s">
        <v>600</v>
      </c>
      <c r="T216" s="7"/>
    </row>
    <row r="217" spans="1:20" s="54" customFormat="1" ht="15" customHeight="1" x14ac:dyDescent="0.25">
      <c r="A217" s="221">
        <v>15</v>
      </c>
      <c r="B217" s="206" t="s">
        <v>620</v>
      </c>
      <c r="C217" s="166">
        <v>2013</v>
      </c>
      <c r="D217" s="206" t="s">
        <v>613</v>
      </c>
      <c r="E217" s="116" t="s">
        <v>670</v>
      </c>
      <c r="F217" s="7" t="s">
        <v>671</v>
      </c>
      <c r="G217" s="221">
        <v>-1</v>
      </c>
      <c r="H217" s="25">
        <v>0</v>
      </c>
      <c r="I217" s="25"/>
      <c r="J217" s="25"/>
      <c r="K217" s="7" t="s">
        <v>221</v>
      </c>
      <c r="L217" s="116" t="s">
        <v>230</v>
      </c>
      <c r="M217" s="9" t="s">
        <v>233</v>
      </c>
      <c r="N217" s="27" t="s">
        <v>505</v>
      </c>
      <c r="O217" s="225" t="s">
        <v>183</v>
      </c>
      <c r="P217" s="7"/>
      <c r="Q217" s="8"/>
      <c r="S217" s="7"/>
      <c r="T217" s="7"/>
    </row>
    <row r="218" spans="1:20" s="54" customFormat="1" ht="15" customHeight="1" x14ac:dyDescent="0.25">
      <c r="A218" s="26" t="s">
        <v>592</v>
      </c>
      <c r="B218" s="25" t="s">
        <v>591</v>
      </c>
      <c r="C218" s="25">
        <v>2018</v>
      </c>
      <c r="D218" s="25" t="s">
        <v>598</v>
      </c>
      <c r="E218" s="78" t="s">
        <v>599</v>
      </c>
      <c r="F218" s="78">
        <v>260504</v>
      </c>
      <c r="G218" s="25"/>
      <c r="H218" s="25">
        <v>0</v>
      </c>
      <c r="I218" s="25"/>
      <c r="J218" s="25"/>
      <c r="K218" s="78" t="s">
        <v>221</v>
      </c>
      <c r="L218" s="25" t="s">
        <v>231</v>
      </c>
      <c r="M218" s="78" t="s">
        <v>233</v>
      </c>
      <c r="N218" s="25" t="s">
        <v>549</v>
      </c>
      <c r="O218" s="25" t="s">
        <v>503</v>
      </c>
      <c r="P218" s="25"/>
      <c r="Q218" s="25"/>
      <c r="S218" s="25" t="s">
        <v>600</v>
      </c>
      <c r="T218" s="7"/>
    </row>
    <row r="219" spans="1:20" s="54" customFormat="1" ht="15" customHeight="1" x14ac:dyDescent="0.25">
      <c r="A219" s="26" t="s">
        <v>566</v>
      </c>
      <c r="B219" s="97" t="s">
        <v>213</v>
      </c>
      <c r="C219" s="25">
        <v>2014</v>
      </c>
      <c r="D219" s="25" t="s">
        <v>598</v>
      </c>
      <c r="E219" s="78" t="s">
        <v>599</v>
      </c>
      <c r="F219" s="78">
        <v>260504</v>
      </c>
      <c r="G219" s="25"/>
      <c r="H219" s="25">
        <v>0</v>
      </c>
      <c r="I219" s="25"/>
      <c r="J219" s="25"/>
      <c r="K219" s="78" t="s">
        <v>221</v>
      </c>
      <c r="L219" s="25" t="s">
        <v>231</v>
      </c>
      <c r="M219" s="78" t="s">
        <v>233</v>
      </c>
      <c r="N219" s="25" t="s">
        <v>567</v>
      </c>
      <c r="O219" s="25" t="s">
        <v>503</v>
      </c>
      <c r="P219" s="25"/>
      <c r="Q219" s="25"/>
      <c r="S219" s="25" t="s">
        <v>600</v>
      </c>
      <c r="T219" s="7"/>
    </row>
    <row r="220" spans="1:20" s="54" customFormat="1" x14ac:dyDescent="0.25">
      <c r="A220" s="169" t="s">
        <v>504</v>
      </c>
      <c r="B220" s="97" t="s">
        <v>141</v>
      </c>
      <c r="C220" s="68">
        <v>2013</v>
      </c>
      <c r="D220" s="78" t="s">
        <v>597</v>
      </c>
      <c r="E220" s="78" t="s">
        <v>599</v>
      </c>
      <c r="F220" s="78">
        <v>260504</v>
      </c>
      <c r="G220" s="78"/>
      <c r="H220" s="78">
        <v>0</v>
      </c>
      <c r="I220" s="78">
        <v>54</v>
      </c>
      <c r="J220" s="78"/>
      <c r="K220" s="78" t="s">
        <v>221</v>
      </c>
      <c r="L220" s="207" t="s">
        <v>152</v>
      </c>
      <c r="M220" s="78" t="s">
        <v>233</v>
      </c>
      <c r="N220" s="78" t="s">
        <v>505</v>
      </c>
      <c r="O220" s="68" t="s">
        <v>503</v>
      </c>
      <c r="P220" s="78"/>
      <c r="Q220" s="78"/>
      <c r="S220" s="78"/>
      <c r="T220" s="5"/>
    </row>
    <row r="221" spans="1:20" s="54" customFormat="1" x14ac:dyDescent="0.25">
      <c r="A221" s="277" t="s">
        <v>787</v>
      </c>
      <c r="B221" s="97" t="s">
        <v>141</v>
      </c>
      <c r="C221" s="166">
        <v>2013</v>
      </c>
      <c r="D221" s="273" t="s">
        <v>734</v>
      </c>
      <c r="E221" s="5" t="s">
        <v>599</v>
      </c>
      <c r="F221" s="276" t="s">
        <v>799</v>
      </c>
      <c r="G221" s="276" t="s">
        <v>0</v>
      </c>
      <c r="H221" s="214">
        <v>0</v>
      </c>
      <c r="I221" s="214">
        <v>159</v>
      </c>
      <c r="J221" s="214"/>
      <c r="K221" s="5" t="s">
        <v>221</v>
      </c>
      <c r="L221" s="273"/>
      <c r="M221" s="273" t="s">
        <v>233</v>
      </c>
      <c r="N221" s="273" t="s">
        <v>192</v>
      </c>
      <c r="O221" s="6" t="s">
        <v>503</v>
      </c>
      <c r="P221" s="273"/>
      <c r="Q221" s="273"/>
      <c r="S221" s="273"/>
      <c r="T221" s="273"/>
    </row>
    <row r="222" spans="1:20" s="54" customFormat="1" x14ac:dyDescent="0.25">
      <c r="A222" s="26" t="s">
        <v>594</v>
      </c>
      <c r="B222" s="25" t="s">
        <v>593</v>
      </c>
      <c r="C222" s="25">
        <v>2019</v>
      </c>
      <c r="D222" s="25" t="s">
        <v>598</v>
      </c>
      <c r="E222" s="78" t="s">
        <v>599</v>
      </c>
      <c r="F222" s="78">
        <v>260504</v>
      </c>
      <c r="G222" s="25"/>
      <c r="H222" s="25">
        <v>0</v>
      </c>
      <c r="I222" s="25"/>
      <c r="J222" s="25"/>
      <c r="K222" s="78" t="s">
        <v>221</v>
      </c>
      <c r="L222" s="25" t="s">
        <v>231</v>
      </c>
      <c r="M222" s="78" t="s">
        <v>233</v>
      </c>
      <c r="N222" s="25" t="s">
        <v>549</v>
      </c>
      <c r="O222" s="25" t="s">
        <v>503</v>
      </c>
      <c r="P222" s="25"/>
      <c r="Q222" s="25"/>
      <c r="S222" s="25" t="s">
        <v>600</v>
      </c>
      <c r="T222" s="5"/>
    </row>
    <row r="223" spans="1:20" s="54" customFormat="1" x14ac:dyDescent="0.25">
      <c r="A223" s="221">
        <v>12.7</v>
      </c>
      <c r="B223" s="206" t="s">
        <v>593</v>
      </c>
      <c r="C223" s="166">
        <v>2019</v>
      </c>
      <c r="D223" s="206" t="s">
        <v>605</v>
      </c>
      <c r="E223" s="116" t="s">
        <v>670</v>
      </c>
      <c r="F223" s="7" t="s">
        <v>671</v>
      </c>
      <c r="G223" s="25">
        <v>-0.8</v>
      </c>
      <c r="H223" s="25">
        <v>0</v>
      </c>
      <c r="I223" s="25"/>
      <c r="J223" s="25"/>
      <c r="K223" s="7" t="s">
        <v>221</v>
      </c>
      <c r="L223" s="116" t="s">
        <v>231</v>
      </c>
      <c r="M223" s="9" t="s">
        <v>233</v>
      </c>
      <c r="N223" s="27" t="s">
        <v>549</v>
      </c>
      <c r="O223" s="225" t="s">
        <v>183</v>
      </c>
      <c r="P223" s="7"/>
      <c r="Q223" s="8"/>
      <c r="R223" s="7"/>
      <c r="S223" s="7"/>
      <c r="T223" s="7"/>
    </row>
    <row r="224" spans="1:20" s="54" customFormat="1" x14ac:dyDescent="0.25">
      <c r="A224" s="169" t="s">
        <v>542</v>
      </c>
      <c r="B224" s="68" t="s">
        <v>280</v>
      </c>
      <c r="C224" s="68">
        <v>1998</v>
      </c>
      <c r="D224" s="78" t="s">
        <v>597</v>
      </c>
      <c r="E224" s="78" t="s">
        <v>599</v>
      </c>
      <c r="F224" s="78">
        <v>260504</v>
      </c>
      <c r="G224" s="25"/>
      <c r="H224" s="78"/>
      <c r="I224" s="78">
        <v>517</v>
      </c>
      <c r="J224" s="78"/>
      <c r="K224" s="78" t="s">
        <v>221</v>
      </c>
      <c r="L224" s="207">
        <v>249597</v>
      </c>
      <c r="M224" s="78" t="s">
        <v>233</v>
      </c>
      <c r="N224" s="78" t="s">
        <v>204</v>
      </c>
      <c r="O224" s="68" t="s">
        <v>503</v>
      </c>
      <c r="P224" s="78"/>
      <c r="Q224" s="78"/>
      <c r="R224" s="78"/>
      <c r="S224" s="7"/>
      <c r="T224" s="7"/>
    </row>
    <row r="225" spans="1:20" s="54" customFormat="1" x14ac:dyDescent="0.25">
      <c r="A225" s="214" t="s">
        <v>782</v>
      </c>
      <c r="B225" s="273" t="s">
        <v>280</v>
      </c>
      <c r="C225" s="214">
        <v>1998</v>
      </c>
      <c r="D225" s="273" t="s">
        <v>780</v>
      </c>
      <c r="E225" s="5" t="s">
        <v>599</v>
      </c>
      <c r="F225" s="276" t="s">
        <v>799</v>
      </c>
      <c r="G225" s="276"/>
      <c r="H225" s="214"/>
      <c r="I225" s="214">
        <v>589</v>
      </c>
      <c r="J225" s="214"/>
      <c r="K225" s="5" t="s">
        <v>221</v>
      </c>
      <c r="L225" s="207">
        <v>249597</v>
      </c>
      <c r="M225" s="273" t="s">
        <v>233</v>
      </c>
      <c r="N225" s="273" t="s">
        <v>204</v>
      </c>
      <c r="O225" s="6" t="s">
        <v>503</v>
      </c>
      <c r="P225" s="273"/>
      <c r="Q225" s="273"/>
      <c r="R225" s="273"/>
      <c r="S225" s="273"/>
      <c r="T225" s="273"/>
    </row>
    <row r="226" spans="1:20" s="54" customFormat="1" x14ac:dyDescent="0.25">
      <c r="A226" s="214">
        <v>17.41</v>
      </c>
      <c r="B226" s="273" t="s">
        <v>604</v>
      </c>
      <c r="C226" s="214">
        <v>1942</v>
      </c>
      <c r="D226" s="273" t="s">
        <v>775</v>
      </c>
      <c r="E226" s="5" t="s">
        <v>599</v>
      </c>
      <c r="F226" s="276" t="s">
        <v>799</v>
      </c>
      <c r="G226" s="276" t="s">
        <v>778</v>
      </c>
      <c r="H226" s="214"/>
      <c r="I226" s="214"/>
      <c r="J226" s="214"/>
      <c r="K226" s="5" t="s">
        <v>221</v>
      </c>
      <c r="L226" s="116" t="s">
        <v>231</v>
      </c>
      <c r="M226" s="273" t="s">
        <v>233</v>
      </c>
      <c r="N226" s="273" t="s">
        <v>254</v>
      </c>
      <c r="O226" s="6" t="s">
        <v>503</v>
      </c>
      <c r="P226" s="5"/>
      <c r="Q226" s="5"/>
      <c r="R226" s="5"/>
      <c r="S226" s="5"/>
      <c r="T226" s="5"/>
    </row>
    <row r="227" spans="1:20" s="54" customFormat="1" ht="16.2" customHeight="1" x14ac:dyDescent="0.25">
      <c r="A227" s="214">
        <v>10.96</v>
      </c>
      <c r="B227" s="273" t="s">
        <v>604</v>
      </c>
      <c r="C227" s="214">
        <v>1942</v>
      </c>
      <c r="D227" s="273" t="s">
        <v>605</v>
      </c>
      <c r="E227" s="5" t="s">
        <v>599</v>
      </c>
      <c r="F227" s="276" t="s">
        <v>799</v>
      </c>
      <c r="G227" s="276" t="s">
        <v>784</v>
      </c>
      <c r="H227" s="214"/>
      <c r="I227" s="214"/>
      <c r="J227" s="214"/>
      <c r="K227" s="5" t="s">
        <v>221</v>
      </c>
      <c r="L227" s="116" t="s">
        <v>231</v>
      </c>
      <c r="M227" s="273" t="s">
        <v>233</v>
      </c>
      <c r="N227" s="273" t="s">
        <v>254</v>
      </c>
      <c r="O227" s="6" t="s">
        <v>503</v>
      </c>
      <c r="P227" s="273"/>
      <c r="Q227" s="273"/>
      <c r="R227" s="273"/>
      <c r="S227" s="273"/>
      <c r="T227" s="273"/>
    </row>
    <row r="228" spans="1:20" s="54" customFormat="1" x14ac:dyDescent="0.25">
      <c r="A228" s="7" t="s">
        <v>757</v>
      </c>
      <c r="B228" s="7" t="s">
        <v>172</v>
      </c>
      <c r="C228" s="7" t="s">
        <v>758</v>
      </c>
      <c r="D228" s="162" t="s">
        <v>703</v>
      </c>
      <c r="E228" s="116" t="s">
        <v>759</v>
      </c>
      <c r="F228" s="6">
        <v>260605</v>
      </c>
      <c r="G228" s="7"/>
      <c r="H228" s="80"/>
      <c r="I228" s="80">
        <v>725</v>
      </c>
      <c r="J228" s="80"/>
      <c r="K228" s="7" t="s">
        <v>221</v>
      </c>
      <c r="L228" s="103" t="s">
        <v>171</v>
      </c>
      <c r="M228" s="26" t="s">
        <v>233</v>
      </c>
      <c r="N228" s="80" t="s">
        <v>204</v>
      </c>
      <c r="O228" s="162" t="s">
        <v>183</v>
      </c>
      <c r="P228" s="7"/>
      <c r="Q228" s="8"/>
      <c r="R228" s="7"/>
      <c r="S228" s="7"/>
      <c r="T228" s="7"/>
    </row>
    <row r="229" spans="1:20" s="54" customFormat="1" x14ac:dyDescent="0.25">
      <c r="A229" s="214" t="s">
        <v>781</v>
      </c>
      <c r="B229" s="273" t="s">
        <v>172</v>
      </c>
      <c r="C229" s="214">
        <v>2006</v>
      </c>
      <c r="D229" s="273" t="s">
        <v>780</v>
      </c>
      <c r="E229" s="5" t="s">
        <v>599</v>
      </c>
      <c r="F229" s="276" t="s">
        <v>799</v>
      </c>
      <c r="G229" s="276"/>
      <c r="H229" s="214"/>
      <c r="I229" s="214">
        <v>693</v>
      </c>
      <c r="J229" s="214"/>
      <c r="K229" s="5" t="s">
        <v>221</v>
      </c>
      <c r="L229" s="103" t="s">
        <v>171</v>
      </c>
      <c r="M229" s="273" t="s">
        <v>233</v>
      </c>
      <c r="N229" s="273" t="s">
        <v>204</v>
      </c>
      <c r="O229" s="6" t="s">
        <v>503</v>
      </c>
      <c r="P229" s="273"/>
      <c r="Q229" s="273"/>
      <c r="R229" s="273"/>
      <c r="S229" s="273"/>
      <c r="T229" s="273"/>
    </row>
    <row r="230" spans="1:20" s="54" customFormat="1" x14ac:dyDescent="0.25">
      <c r="A230" s="214" t="s">
        <v>786</v>
      </c>
      <c r="B230" s="273" t="s">
        <v>243</v>
      </c>
      <c r="C230" s="214">
        <v>1996</v>
      </c>
      <c r="D230" s="273" t="s">
        <v>734</v>
      </c>
      <c r="E230" s="5" t="s">
        <v>599</v>
      </c>
      <c r="F230" s="276" t="s">
        <v>799</v>
      </c>
      <c r="G230" s="276"/>
      <c r="H230" s="214"/>
      <c r="I230" s="214">
        <v>506</v>
      </c>
      <c r="J230" s="214"/>
      <c r="K230" s="5" t="s">
        <v>221</v>
      </c>
      <c r="L230" s="103">
        <v>244445</v>
      </c>
      <c r="M230" s="273" t="s">
        <v>233</v>
      </c>
      <c r="N230" s="273" t="s">
        <v>204</v>
      </c>
      <c r="O230" s="273" t="s">
        <v>503</v>
      </c>
      <c r="P230" s="273"/>
      <c r="Q230" s="273"/>
      <c r="R230" s="273"/>
      <c r="S230" s="273"/>
      <c r="T230" s="273"/>
    </row>
    <row r="231" spans="1:20" s="54" customFormat="1" x14ac:dyDescent="0.25">
      <c r="A231" s="214">
        <v>13.03</v>
      </c>
      <c r="B231" s="273" t="s">
        <v>193</v>
      </c>
      <c r="C231" s="214">
        <v>2009</v>
      </c>
      <c r="D231" s="273" t="s">
        <v>775</v>
      </c>
      <c r="E231" s="5" t="s">
        <v>599</v>
      </c>
      <c r="F231" s="276" t="s">
        <v>799</v>
      </c>
      <c r="G231" s="276" t="s">
        <v>776</v>
      </c>
      <c r="H231" s="214"/>
      <c r="I231" s="214"/>
      <c r="J231" s="214"/>
      <c r="K231" s="5" t="s">
        <v>221</v>
      </c>
      <c r="L231" s="207">
        <v>251725</v>
      </c>
      <c r="M231" s="273" t="s">
        <v>233</v>
      </c>
      <c r="N231" s="273" t="s">
        <v>194</v>
      </c>
      <c r="O231" s="273" t="s">
        <v>503</v>
      </c>
      <c r="P231" s="5"/>
      <c r="Q231" s="5"/>
      <c r="R231" s="5"/>
      <c r="S231" s="5"/>
      <c r="T231" s="5"/>
    </row>
    <row r="232" spans="1:20" s="54" customFormat="1" x14ac:dyDescent="0.25">
      <c r="A232" s="169" t="s">
        <v>516</v>
      </c>
      <c r="B232" s="68" t="s">
        <v>515</v>
      </c>
      <c r="C232" s="68">
        <v>1964</v>
      </c>
      <c r="D232" s="78" t="s">
        <v>597</v>
      </c>
      <c r="E232" s="78" t="s">
        <v>599</v>
      </c>
      <c r="F232" s="78">
        <v>260504</v>
      </c>
      <c r="G232" s="78"/>
      <c r="H232" s="78"/>
      <c r="I232" s="78">
        <v>0</v>
      </c>
      <c r="J232" s="78">
        <v>136</v>
      </c>
      <c r="K232" s="78" t="s">
        <v>221</v>
      </c>
      <c r="L232" s="207">
        <v>254053</v>
      </c>
      <c r="M232" s="78" t="s">
        <v>233</v>
      </c>
      <c r="N232" s="78" t="s">
        <v>464</v>
      </c>
      <c r="O232" s="68" t="s">
        <v>503</v>
      </c>
      <c r="P232" s="78"/>
      <c r="Q232" s="78"/>
      <c r="R232" s="78"/>
      <c r="S232" s="7"/>
      <c r="T232" s="7"/>
    </row>
    <row r="233" spans="1:20" s="54" customFormat="1" x14ac:dyDescent="0.25">
      <c r="A233" s="169" t="s">
        <v>540</v>
      </c>
      <c r="B233" s="218" t="s">
        <v>294</v>
      </c>
      <c r="C233" s="68">
        <v>1989</v>
      </c>
      <c r="D233" s="78" t="s">
        <v>597</v>
      </c>
      <c r="E233" s="78" t="s">
        <v>599</v>
      </c>
      <c r="F233" s="78">
        <v>260504</v>
      </c>
      <c r="G233" s="217"/>
      <c r="H233" s="78"/>
      <c r="I233" s="78">
        <v>565</v>
      </c>
      <c r="J233" s="78">
        <v>545</v>
      </c>
      <c r="K233" s="78" t="s">
        <v>221</v>
      </c>
      <c r="L233" s="78" t="s">
        <v>230</v>
      </c>
      <c r="M233" s="78" t="s">
        <v>233</v>
      </c>
      <c r="N233" s="78" t="s">
        <v>468</v>
      </c>
      <c r="O233" s="68" t="s">
        <v>503</v>
      </c>
      <c r="P233" s="78"/>
      <c r="Q233" s="78"/>
      <c r="R233" s="78"/>
      <c r="S233" s="7"/>
      <c r="T233" s="7"/>
    </row>
    <row r="234" spans="1:20" s="54" customFormat="1" ht="17.399999999999999" customHeight="1" x14ac:dyDescent="0.25">
      <c r="A234" s="169" t="s">
        <v>535</v>
      </c>
      <c r="B234" s="68" t="s">
        <v>206</v>
      </c>
      <c r="C234" s="68">
        <v>1991</v>
      </c>
      <c r="D234" s="78" t="s">
        <v>597</v>
      </c>
      <c r="E234" s="78" t="s">
        <v>599</v>
      </c>
      <c r="F234" s="78">
        <v>260504</v>
      </c>
      <c r="G234" s="78"/>
      <c r="H234" s="78"/>
      <c r="I234" s="78">
        <v>190</v>
      </c>
      <c r="J234" s="78">
        <v>96</v>
      </c>
      <c r="K234" s="78" t="s">
        <v>221</v>
      </c>
      <c r="L234" s="78" t="s">
        <v>230</v>
      </c>
      <c r="M234" s="78" t="s">
        <v>233</v>
      </c>
      <c r="N234" s="78" t="s">
        <v>468</v>
      </c>
      <c r="O234" s="68" t="s">
        <v>503</v>
      </c>
      <c r="P234" s="78"/>
      <c r="Q234" s="78"/>
      <c r="R234" s="78"/>
      <c r="S234" s="7"/>
      <c r="T234" s="7"/>
    </row>
    <row r="235" spans="1:20" s="54" customFormat="1" x14ac:dyDescent="0.25">
      <c r="A235" s="214" t="s">
        <v>785</v>
      </c>
      <c r="B235" s="273" t="s">
        <v>727</v>
      </c>
      <c r="C235" s="214">
        <v>2000</v>
      </c>
      <c r="D235" s="273" t="s">
        <v>734</v>
      </c>
      <c r="E235" s="5" t="s">
        <v>599</v>
      </c>
      <c r="F235" s="276" t="s">
        <v>799</v>
      </c>
      <c r="G235" s="276"/>
      <c r="H235" s="214"/>
      <c r="I235" s="214">
        <v>514</v>
      </c>
      <c r="J235" s="214"/>
      <c r="K235" s="5" t="s">
        <v>221</v>
      </c>
      <c r="L235" s="116" t="s">
        <v>809</v>
      </c>
      <c r="M235" s="273" t="s">
        <v>233</v>
      </c>
      <c r="N235" s="273" t="s">
        <v>204</v>
      </c>
      <c r="O235" s="6" t="s">
        <v>503</v>
      </c>
      <c r="P235" s="273"/>
      <c r="Q235" s="273"/>
      <c r="R235" s="273"/>
      <c r="S235" s="273"/>
      <c r="T235" s="273"/>
    </row>
    <row r="236" spans="1:20" s="54" customFormat="1" x14ac:dyDescent="0.25">
      <c r="A236" s="169" t="s">
        <v>533</v>
      </c>
      <c r="B236" s="68" t="s">
        <v>407</v>
      </c>
      <c r="C236" s="68">
        <v>1988</v>
      </c>
      <c r="D236" s="78" t="s">
        <v>597</v>
      </c>
      <c r="E236" s="78" t="s">
        <v>599</v>
      </c>
      <c r="F236" s="78">
        <v>260504</v>
      </c>
      <c r="G236" s="78"/>
      <c r="H236" s="78"/>
      <c r="I236" s="78">
        <v>230</v>
      </c>
      <c r="J236" s="78">
        <v>138</v>
      </c>
      <c r="K236" s="78" t="s">
        <v>221</v>
      </c>
      <c r="L236" s="78" t="s">
        <v>230</v>
      </c>
      <c r="M236" s="78" t="s">
        <v>233</v>
      </c>
      <c r="N236" s="78" t="s">
        <v>468</v>
      </c>
      <c r="O236" s="68" t="s">
        <v>503</v>
      </c>
      <c r="P236" s="78"/>
      <c r="Q236" s="78"/>
      <c r="R236" s="78"/>
      <c r="S236" s="7"/>
      <c r="T236" s="7"/>
    </row>
    <row r="237" spans="1:20" s="54" customFormat="1" x14ac:dyDescent="0.25">
      <c r="A237" s="6">
        <v>22.53</v>
      </c>
      <c r="B237" s="97" t="s">
        <v>736</v>
      </c>
      <c r="C237" s="27">
        <v>2005</v>
      </c>
      <c r="D237" s="7" t="s">
        <v>766</v>
      </c>
      <c r="E237" s="116" t="s">
        <v>735</v>
      </c>
      <c r="F237" s="6">
        <v>260605</v>
      </c>
      <c r="G237" s="7" t="s">
        <v>767</v>
      </c>
      <c r="H237" s="6"/>
      <c r="I237" s="6">
        <v>800</v>
      </c>
      <c r="J237" s="6"/>
      <c r="K237" s="5" t="s">
        <v>221</v>
      </c>
      <c r="L237" s="103">
        <v>254773</v>
      </c>
      <c r="M237" s="9" t="s">
        <v>233</v>
      </c>
      <c r="N237" s="6" t="s">
        <v>204</v>
      </c>
      <c r="O237" s="205" t="s">
        <v>183</v>
      </c>
      <c r="P237" s="7"/>
      <c r="Q237" s="8"/>
      <c r="R237" s="7"/>
    </row>
    <row r="238" spans="1:20" s="54" customFormat="1" x14ac:dyDescent="0.25">
      <c r="A238" s="214">
        <v>11.38</v>
      </c>
      <c r="B238" s="273" t="s">
        <v>736</v>
      </c>
      <c r="C238" s="214">
        <v>2005</v>
      </c>
      <c r="D238" s="273" t="s">
        <v>775</v>
      </c>
      <c r="E238" s="5" t="s">
        <v>599</v>
      </c>
      <c r="F238" s="276" t="s">
        <v>799</v>
      </c>
      <c r="G238" s="276" t="s">
        <v>776</v>
      </c>
      <c r="H238" s="214"/>
      <c r="I238" s="214"/>
      <c r="J238" s="214"/>
      <c r="K238" s="5" t="s">
        <v>221</v>
      </c>
      <c r="L238" s="103">
        <v>254773</v>
      </c>
      <c r="M238" s="273" t="s">
        <v>233</v>
      </c>
      <c r="N238" s="273" t="s">
        <v>204</v>
      </c>
      <c r="O238" s="273" t="s">
        <v>503</v>
      </c>
      <c r="P238" s="5"/>
      <c r="Q238" s="5"/>
      <c r="R238" s="5"/>
      <c r="S238" s="5"/>
      <c r="T238" s="5"/>
    </row>
    <row r="239" spans="1:20" s="54" customFormat="1" ht="16.2" customHeight="1" x14ac:dyDescent="0.25">
      <c r="A239" s="277" t="s">
        <v>788</v>
      </c>
      <c r="B239" s="97" t="s">
        <v>225</v>
      </c>
      <c r="C239" s="166">
        <v>1978</v>
      </c>
      <c r="D239" s="273" t="s">
        <v>734</v>
      </c>
      <c r="E239" s="5" t="s">
        <v>599</v>
      </c>
      <c r="F239" s="276" t="s">
        <v>799</v>
      </c>
      <c r="G239" s="276" t="s">
        <v>0</v>
      </c>
      <c r="H239" s="214"/>
      <c r="I239" s="214">
        <v>156</v>
      </c>
      <c r="J239" s="214">
        <v>169</v>
      </c>
      <c r="K239" s="5" t="s">
        <v>221</v>
      </c>
      <c r="L239" s="273" t="s">
        <v>230</v>
      </c>
      <c r="M239" s="273" t="s">
        <v>233</v>
      </c>
      <c r="N239" s="273" t="s">
        <v>217</v>
      </c>
      <c r="O239" s="6" t="s">
        <v>503</v>
      </c>
      <c r="P239" s="5"/>
      <c r="Q239" s="5"/>
      <c r="R239" s="5"/>
      <c r="S239" s="5"/>
      <c r="T239" s="5"/>
    </row>
    <row r="240" spans="1:20" s="5" customFormat="1" x14ac:dyDescent="0.25">
      <c r="A240" s="169" t="s">
        <v>534</v>
      </c>
      <c r="B240" s="97" t="s">
        <v>225</v>
      </c>
      <c r="C240" s="68">
        <v>1978</v>
      </c>
      <c r="D240" s="78" t="s">
        <v>597</v>
      </c>
      <c r="E240" s="78" t="s">
        <v>599</v>
      </c>
      <c r="F240" s="78">
        <v>260504</v>
      </c>
      <c r="G240" s="78"/>
      <c r="H240" s="78"/>
      <c r="I240" s="78">
        <v>203</v>
      </c>
      <c r="J240" s="78">
        <v>229</v>
      </c>
      <c r="K240" s="78" t="s">
        <v>221</v>
      </c>
      <c r="L240" s="78" t="s">
        <v>230</v>
      </c>
      <c r="M240" s="78" t="s">
        <v>233</v>
      </c>
      <c r="N240" s="78" t="s">
        <v>466</v>
      </c>
      <c r="O240" s="68" t="s">
        <v>503</v>
      </c>
      <c r="P240" s="78"/>
      <c r="Q240" s="78"/>
      <c r="R240" s="78"/>
      <c r="S240" s="7"/>
      <c r="T240" s="7"/>
    </row>
    <row r="241" spans="1:20" s="54" customFormat="1" x14ac:dyDescent="0.25">
      <c r="A241" s="277">
        <v>30.53</v>
      </c>
      <c r="B241" s="97" t="s">
        <v>141</v>
      </c>
      <c r="C241" s="166">
        <v>2013</v>
      </c>
      <c r="D241" s="273" t="s">
        <v>777</v>
      </c>
      <c r="E241" s="5" t="s">
        <v>599</v>
      </c>
      <c r="F241" s="276" t="s">
        <v>799</v>
      </c>
      <c r="G241" s="276" t="s">
        <v>776</v>
      </c>
      <c r="H241" s="214"/>
      <c r="I241" s="214"/>
      <c r="J241" s="214"/>
      <c r="K241" s="5" t="s">
        <v>221</v>
      </c>
      <c r="L241" s="103" t="s">
        <v>152</v>
      </c>
      <c r="M241" s="273" t="s">
        <v>233</v>
      </c>
      <c r="N241" s="273" t="s">
        <v>192</v>
      </c>
      <c r="O241" s="6" t="s">
        <v>503</v>
      </c>
      <c r="P241" s="5"/>
      <c r="Q241" s="5"/>
      <c r="R241" s="5"/>
      <c r="S241" s="5"/>
      <c r="T241" s="5"/>
    </row>
    <row r="242" spans="1:20" s="54" customFormat="1" x14ac:dyDescent="0.25">
      <c r="A242" s="277">
        <v>9.1999999999999993</v>
      </c>
      <c r="B242" s="97" t="s">
        <v>141</v>
      </c>
      <c r="C242" s="166">
        <v>2013</v>
      </c>
      <c r="D242" s="273" t="s">
        <v>605</v>
      </c>
      <c r="E242" s="5" t="s">
        <v>599</v>
      </c>
      <c r="F242" s="276" t="s">
        <v>799</v>
      </c>
      <c r="G242" s="276" t="s">
        <v>784</v>
      </c>
      <c r="H242" s="214"/>
      <c r="I242" s="214"/>
      <c r="J242" s="214"/>
      <c r="K242" s="5" t="s">
        <v>221</v>
      </c>
      <c r="L242" s="103" t="s">
        <v>152</v>
      </c>
      <c r="M242" s="273" t="s">
        <v>233</v>
      </c>
      <c r="N242" s="273" t="s">
        <v>192</v>
      </c>
      <c r="O242" s="6" t="s">
        <v>503</v>
      </c>
      <c r="P242" s="273"/>
      <c r="Q242" s="273"/>
      <c r="R242" s="273"/>
      <c r="S242" s="273"/>
      <c r="T242" s="273"/>
    </row>
    <row r="243" spans="1:20" s="5" customFormat="1" x14ac:dyDescent="0.25">
      <c r="A243" s="169" t="s">
        <v>538</v>
      </c>
      <c r="B243" s="68" t="s">
        <v>107</v>
      </c>
      <c r="C243" s="68">
        <v>1969</v>
      </c>
      <c r="D243" s="78" t="s">
        <v>597</v>
      </c>
      <c r="E243" s="78" t="s">
        <v>599</v>
      </c>
      <c r="F243" s="78">
        <v>260504</v>
      </c>
      <c r="G243" s="78"/>
      <c r="H243" s="78"/>
      <c r="I243" s="78">
        <v>76</v>
      </c>
      <c r="J243" s="78">
        <v>195</v>
      </c>
      <c r="K243" s="78" t="s">
        <v>221</v>
      </c>
      <c r="L243" s="207" t="s">
        <v>150</v>
      </c>
      <c r="M243" s="78" t="s">
        <v>233</v>
      </c>
      <c r="N243" s="78" t="s">
        <v>510</v>
      </c>
      <c r="O243" s="68" t="s">
        <v>503</v>
      </c>
      <c r="P243" s="78"/>
      <c r="Q243" s="78"/>
      <c r="R243" s="78"/>
      <c r="S243" s="54"/>
      <c r="T243" s="54"/>
    </row>
    <row r="244" spans="1:20" x14ac:dyDescent="0.25">
      <c r="A244" s="169" t="s">
        <v>541</v>
      </c>
      <c r="B244" s="68" t="s">
        <v>295</v>
      </c>
      <c r="C244" s="68">
        <v>1983</v>
      </c>
      <c r="D244" s="78" t="s">
        <v>597</v>
      </c>
      <c r="E244" s="78" t="s">
        <v>599</v>
      </c>
      <c r="F244" s="78">
        <v>260504</v>
      </c>
      <c r="G244" s="25"/>
      <c r="H244" s="78"/>
      <c r="I244" s="78">
        <v>531</v>
      </c>
      <c r="J244" s="78">
        <v>585</v>
      </c>
      <c r="K244" s="78" t="s">
        <v>221</v>
      </c>
      <c r="L244" s="78" t="s">
        <v>230</v>
      </c>
      <c r="M244" s="78" t="s">
        <v>233</v>
      </c>
      <c r="N244" s="78" t="s">
        <v>467</v>
      </c>
      <c r="O244" s="68" t="s">
        <v>503</v>
      </c>
      <c r="P244" s="78"/>
      <c r="Q244" s="78"/>
      <c r="R244" s="78"/>
      <c r="S244" s="54"/>
      <c r="T244" s="54"/>
    </row>
    <row r="245" spans="1:20" x14ac:dyDescent="0.25">
      <c r="A245" s="6" t="s">
        <v>733</v>
      </c>
      <c r="B245" s="97" t="s">
        <v>174</v>
      </c>
      <c r="C245" s="27">
        <v>2006</v>
      </c>
      <c r="D245" s="7" t="s">
        <v>734</v>
      </c>
      <c r="E245" s="116" t="s">
        <v>735</v>
      </c>
      <c r="F245" s="6">
        <v>250528</v>
      </c>
      <c r="H245" s="6"/>
      <c r="I245" s="6">
        <v>806</v>
      </c>
      <c r="J245" s="6"/>
      <c r="K245" s="5" t="s">
        <v>221</v>
      </c>
      <c r="L245" s="207" t="s">
        <v>173</v>
      </c>
      <c r="M245" s="9" t="s">
        <v>233</v>
      </c>
      <c r="N245" s="6" t="s">
        <v>204</v>
      </c>
      <c r="O245" s="205" t="s">
        <v>183</v>
      </c>
      <c r="S245" s="54"/>
      <c r="T245" s="54"/>
    </row>
    <row r="246" spans="1:20" x14ac:dyDescent="0.25">
      <c r="A246" s="6">
        <v>22.36</v>
      </c>
      <c r="B246" s="97" t="s">
        <v>174</v>
      </c>
      <c r="C246" s="27">
        <v>2006</v>
      </c>
      <c r="D246" s="7" t="s">
        <v>766</v>
      </c>
      <c r="E246" s="116" t="s">
        <v>735</v>
      </c>
      <c r="F246" s="6">
        <v>260605</v>
      </c>
      <c r="G246" s="7" t="s">
        <v>767</v>
      </c>
      <c r="H246" s="6"/>
      <c r="I246" s="6">
        <v>819</v>
      </c>
      <c r="J246" s="6"/>
      <c r="K246" s="5" t="s">
        <v>221</v>
      </c>
      <c r="L246" s="207" t="s">
        <v>173</v>
      </c>
      <c r="M246" s="9" t="s">
        <v>233</v>
      </c>
      <c r="N246" s="6" t="s">
        <v>204</v>
      </c>
      <c r="O246" s="205" t="s">
        <v>183</v>
      </c>
      <c r="S246" s="54"/>
      <c r="T246" s="54"/>
    </row>
    <row r="247" spans="1:20" x14ac:dyDescent="0.25">
      <c r="A247" s="6">
        <v>48.98</v>
      </c>
      <c r="B247" s="97" t="s">
        <v>174</v>
      </c>
      <c r="C247" s="27">
        <v>2006</v>
      </c>
      <c r="D247" s="7" t="s">
        <v>769</v>
      </c>
      <c r="E247" s="116" t="s">
        <v>735</v>
      </c>
      <c r="F247" s="6">
        <v>260607</v>
      </c>
      <c r="G247" s="7" t="s">
        <v>0</v>
      </c>
      <c r="H247" s="6"/>
      <c r="I247" s="6">
        <v>837</v>
      </c>
      <c r="J247" s="6"/>
      <c r="K247" s="5" t="s">
        <v>221</v>
      </c>
      <c r="L247" s="207" t="s">
        <v>173</v>
      </c>
      <c r="M247" s="9" t="s">
        <v>233</v>
      </c>
      <c r="N247" s="6" t="s">
        <v>204</v>
      </c>
      <c r="O247" s="205" t="s">
        <v>183</v>
      </c>
      <c r="S247" s="54"/>
      <c r="T247" s="54"/>
    </row>
    <row r="248" spans="1:20" s="300" customFormat="1" x14ac:dyDescent="0.25">
      <c r="A248" s="313">
        <v>35.79</v>
      </c>
      <c r="B248" s="314" t="s">
        <v>174</v>
      </c>
      <c r="C248" s="313">
        <v>2006</v>
      </c>
      <c r="D248" s="314" t="s">
        <v>779</v>
      </c>
      <c r="E248" s="300" t="s">
        <v>599</v>
      </c>
      <c r="F248" s="315" t="s">
        <v>799</v>
      </c>
      <c r="G248" s="315"/>
      <c r="H248" s="313"/>
      <c r="I248" s="313"/>
      <c r="J248" s="313"/>
      <c r="K248" s="300" t="s">
        <v>221</v>
      </c>
      <c r="L248" s="290" t="s">
        <v>173</v>
      </c>
      <c r="M248" s="289" t="s">
        <v>233</v>
      </c>
      <c r="N248" s="314" t="s">
        <v>204</v>
      </c>
      <c r="O248" s="289" t="s">
        <v>503</v>
      </c>
    </row>
    <row r="249" spans="1:20" s="300" customFormat="1" x14ac:dyDescent="0.25">
      <c r="A249" s="285" t="s">
        <v>302</v>
      </c>
      <c r="B249" s="311" t="s">
        <v>294</v>
      </c>
      <c r="C249" s="312">
        <v>1989</v>
      </c>
      <c r="D249" s="285" t="s">
        <v>282</v>
      </c>
      <c r="E249" s="282" t="s">
        <v>283</v>
      </c>
      <c r="F249" s="285" t="s">
        <v>284</v>
      </c>
      <c r="G249" s="285"/>
      <c r="H249" s="298"/>
      <c r="I249" s="298"/>
      <c r="J249" s="298"/>
      <c r="K249" s="285" t="s">
        <v>221</v>
      </c>
      <c r="L249" s="290" t="s">
        <v>298</v>
      </c>
      <c r="M249" s="286" t="s">
        <v>300</v>
      </c>
      <c r="N249" s="285" t="s">
        <v>276</v>
      </c>
      <c r="O249" s="291" t="s">
        <v>183</v>
      </c>
      <c r="P249" s="285"/>
      <c r="Q249" s="299"/>
      <c r="S249" s="291" t="s">
        <v>286</v>
      </c>
      <c r="T249" s="285"/>
    </row>
    <row r="250" spans="1:20" s="300" customFormat="1" x14ac:dyDescent="0.25">
      <c r="A250" s="285" t="s">
        <v>746</v>
      </c>
      <c r="B250" s="311" t="s">
        <v>294</v>
      </c>
      <c r="C250" s="312">
        <v>1989</v>
      </c>
      <c r="D250" s="285" t="s">
        <v>282</v>
      </c>
      <c r="E250" s="282" t="s">
        <v>283</v>
      </c>
      <c r="F250" s="285" t="s">
        <v>739</v>
      </c>
      <c r="G250" s="285"/>
      <c r="H250" s="298"/>
      <c r="I250" s="298"/>
      <c r="J250" s="298"/>
      <c r="K250" s="285" t="s">
        <v>221</v>
      </c>
      <c r="L250" s="290" t="s">
        <v>298</v>
      </c>
      <c r="M250" s="286" t="s">
        <v>300</v>
      </c>
      <c r="N250" s="285" t="s">
        <v>276</v>
      </c>
      <c r="O250" s="291" t="s">
        <v>183</v>
      </c>
      <c r="P250" s="285"/>
      <c r="Q250" s="299"/>
      <c r="S250" s="291" t="s">
        <v>286</v>
      </c>
      <c r="T250" s="285"/>
    </row>
    <row r="251" spans="1:20" s="300" customFormat="1" ht="14.4" customHeight="1" x14ac:dyDescent="0.25">
      <c r="A251" s="285" t="s">
        <v>697</v>
      </c>
      <c r="B251" s="311" t="s">
        <v>294</v>
      </c>
      <c r="C251" s="312">
        <v>1989</v>
      </c>
      <c r="D251" s="285" t="s">
        <v>282</v>
      </c>
      <c r="E251" s="282" t="s">
        <v>292</v>
      </c>
      <c r="F251" s="285" t="s">
        <v>698</v>
      </c>
      <c r="G251" s="285"/>
      <c r="H251" s="298"/>
      <c r="I251" s="298"/>
      <c r="J251" s="298"/>
      <c r="K251" s="285" t="s">
        <v>221</v>
      </c>
      <c r="L251" s="290" t="s">
        <v>298</v>
      </c>
      <c r="M251" s="286" t="s">
        <v>300</v>
      </c>
      <c r="N251" s="285" t="s">
        <v>276</v>
      </c>
      <c r="O251" s="291" t="s">
        <v>183</v>
      </c>
      <c r="P251" s="285"/>
      <c r="Q251" s="299"/>
      <c r="S251" s="291"/>
      <c r="T251" s="285"/>
    </row>
    <row r="252" spans="1:20" s="300" customFormat="1" x14ac:dyDescent="0.25">
      <c r="A252" s="285" t="s">
        <v>299</v>
      </c>
      <c r="B252" s="311" t="s">
        <v>294</v>
      </c>
      <c r="C252" s="312">
        <v>1989</v>
      </c>
      <c r="D252" s="285" t="s">
        <v>291</v>
      </c>
      <c r="E252" s="282" t="s">
        <v>292</v>
      </c>
      <c r="F252" s="285" t="s">
        <v>304</v>
      </c>
      <c r="G252" s="285"/>
      <c r="H252" s="298"/>
      <c r="I252" s="298"/>
      <c r="J252" s="298"/>
      <c r="K252" s="285" t="s">
        <v>221</v>
      </c>
      <c r="L252" s="290" t="s">
        <v>298</v>
      </c>
      <c r="M252" s="286" t="s">
        <v>300</v>
      </c>
      <c r="N252" s="285" t="s">
        <v>276</v>
      </c>
      <c r="O252" s="291" t="s">
        <v>183</v>
      </c>
      <c r="P252" s="285"/>
      <c r="Q252" s="299"/>
      <c r="S252" s="285"/>
      <c r="T252" s="285"/>
    </row>
    <row r="253" spans="1:20" s="289" customFormat="1" x14ac:dyDescent="0.25">
      <c r="A253" s="279" t="s">
        <v>699</v>
      </c>
      <c r="B253" s="292" t="s">
        <v>295</v>
      </c>
      <c r="C253" s="293">
        <v>1983</v>
      </c>
      <c r="D253" s="285" t="s">
        <v>282</v>
      </c>
      <c r="E253" s="282" t="s">
        <v>292</v>
      </c>
      <c r="F253" s="285" t="s">
        <v>696</v>
      </c>
      <c r="G253" s="279"/>
      <c r="H253" s="284"/>
      <c r="I253" s="284"/>
      <c r="J253" s="284"/>
      <c r="K253" s="285" t="s">
        <v>221</v>
      </c>
      <c r="L253" s="280" t="s">
        <v>298</v>
      </c>
      <c r="M253" s="286" t="s">
        <v>297</v>
      </c>
      <c r="N253" s="279" t="s">
        <v>276</v>
      </c>
      <c r="O253" s="291" t="s">
        <v>183</v>
      </c>
      <c r="P253" s="279"/>
      <c r="Q253" s="288"/>
      <c r="S253" s="287" t="s">
        <v>0</v>
      </c>
      <c r="T253" s="310"/>
    </row>
    <row r="254" spans="1:20" s="289" customFormat="1" x14ac:dyDescent="0.25">
      <c r="A254" s="279" t="s">
        <v>742</v>
      </c>
      <c r="B254" s="292" t="s">
        <v>295</v>
      </c>
      <c r="C254" s="293">
        <v>1983</v>
      </c>
      <c r="D254" s="279" t="s">
        <v>282</v>
      </c>
      <c r="E254" s="282" t="s">
        <v>283</v>
      </c>
      <c r="F254" s="285" t="s">
        <v>743</v>
      </c>
      <c r="G254" s="279"/>
      <c r="H254" s="284"/>
      <c r="I254" s="284"/>
      <c r="J254" s="284"/>
      <c r="K254" s="285" t="s">
        <v>221</v>
      </c>
      <c r="L254" s="280" t="s">
        <v>298</v>
      </c>
      <c r="M254" s="286" t="s">
        <v>297</v>
      </c>
      <c r="N254" s="279" t="s">
        <v>276</v>
      </c>
      <c r="O254" s="287" t="s">
        <v>183</v>
      </c>
      <c r="P254" s="279"/>
      <c r="Q254" s="288"/>
      <c r="S254" s="287" t="s">
        <v>286</v>
      </c>
      <c r="T254" s="310"/>
    </row>
    <row r="255" spans="1:20" s="289" customFormat="1" x14ac:dyDescent="0.25">
      <c r="A255" s="279" t="s">
        <v>744</v>
      </c>
      <c r="B255" s="292" t="s">
        <v>295</v>
      </c>
      <c r="C255" s="293">
        <v>1983</v>
      </c>
      <c r="D255" s="285" t="s">
        <v>282</v>
      </c>
      <c r="E255" s="282" t="s">
        <v>283</v>
      </c>
      <c r="F255" s="285" t="s">
        <v>739</v>
      </c>
      <c r="G255" s="279"/>
      <c r="H255" s="284"/>
      <c r="I255" s="284"/>
      <c r="J255" s="284"/>
      <c r="K255" s="285" t="s">
        <v>221</v>
      </c>
      <c r="L255" s="280" t="s">
        <v>298</v>
      </c>
      <c r="M255" s="286" t="s">
        <v>297</v>
      </c>
      <c r="N255" s="279" t="s">
        <v>276</v>
      </c>
      <c r="O255" s="291" t="s">
        <v>183</v>
      </c>
      <c r="P255" s="279"/>
      <c r="Q255" s="288"/>
      <c r="S255" s="287" t="s">
        <v>286</v>
      </c>
      <c r="T255" s="310"/>
    </row>
    <row r="256" spans="1:20" s="289" customFormat="1" x14ac:dyDescent="0.25">
      <c r="A256" s="279" t="s">
        <v>296</v>
      </c>
      <c r="B256" s="292" t="s">
        <v>295</v>
      </c>
      <c r="C256" s="293">
        <v>1983</v>
      </c>
      <c r="D256" s="279" t="s">
        <v>291</v>
      </c>
      <c r="E256" s="282" t="s">
        <v>292</v>
      </c>
      <c r="F256" s="285" t="s">
        <v>304</v>
      </c>
      <c r="G256" s="279"/>
      <c r="H256" s="284"/>
      <c r="I256" s="284"/>
      <c r="J256" s="284"/>
      <c r="K256" s="285" t="s">
        <v>221</v>
      </c>
      <c r="L256" s="280" t="s">
        <v>298</v>
      </c>
      <c r="M256" s="286" t="s">
        <v>297</v>
      </c>
      <c r="N256" s="279" t="s">
        <v>276</v>
      </c>
      <c r="O256" s="291" t="s">
        <v>183</v>
      </c>
      <c r="P256" s="279"/>
      <c r="Q256" s="288"/>
      <c r="S256" s="279"/>
      <c r="T256" s="310"/>
    </row>
    <row r="257" spans="1:20" s="289" customFormat="1" x14ac:dyDescent="0.25">
      <c r="A257" s="279" t="s">
        <v>702</v>
      </c>
      <c r="B257" s="280" t="s">
        <v>281</v>
      </c>
      <c r="C257" s="281">
        <v>1997</v>
      </c>
      <c r="D257" s="279" t="s">
        <v>703</v>
      </c>
      <c r="E257" s="282" t="s">
        <v>704</v>
      </c>
      <c r="F257" s="283">
        <v>260513</v>
      </c>
      <c r="G257" s="279"/>
      <c r="H257" s="284"/>
      <c r="I257" s="284">
        <v>425</v>
      </c>
      <c r="J257" s="284"/>
      <c r="K257" s="285" t="s">
        <v>221</v>
      </c>
      <c r="L257" s="280">
        <v>249806</v>
      </c>
      <c r="M257" s="286" t="s">
        <v>204</v>
      </c>
      <c r="N257" s="279" t="s">
        <v>233</v>
      </c>
      <c r="O257" s="287" t="s">
        <v>183</v>
      </c>
      <c r="P257" s="279"/>
      <c r="Q257" s="288"/>
      <c r="S257" s="287"/>
      <c r="T257" s="279"/>
    </row>
    <row r="258" spans="1:20" s="289" customFormat="1" x14ac:dyDescent="0.25">
      <c r="A258" s="279" t="s">
        <v>315</v>
      </c>
      <c r="B258" s="280" t="s">
        <v>281</v>
      </c>
      <c r="C258" s="281">
        <v>1997</v>
      </c>
      <c r="D258" s="279" t="s">
        <v>291</v>
      </c>
      <c r="E258" s="282" t="s">
        <v>314</v>
      </c>
      <c r="F258" s="283">
        <v>260418</v>
      </c>
      <c r="G258" s="279"/>
      <c r="H258" s="284"/>
      <c r="I258" s="284"/>
      <c r="J258" s="284"/>
      <c r="K258" s="285" t="s">
        <v>221</v>
      </c>
      <c r="L258" s="280">
        <v>249806</v>
      </c>
      <c r="M258" s="286" t="s">
        <v>204</v>
      </c>
      <c r="N258" s="279" t="s">
        <v>276</v>
      </c>
      <c r="O258" s="287" t="s">
        <v>183</v>
      </c>
      <c r="P258" s="279"/>
      <c r="Q258" s="288"/>
      <c r="S258" s="287"/>
      <c r="T258" s="279"/>
    </row>
    <row r="259" spans="1:20" s="289" customFormat="1" x14ac:dyDescent="0.25">
      <c r="A259" s="279" t="s">
        <v>731</v>
      </c>
      <c r="B259" s="290" t="s">
        <v>281</v>
      </c>
      <c r="C259" s="283">
        <v>1997</v>
      </c>
      <c r="D259" s="279" t="s">
        <v>291</v>
      </c>
      <c r="E259" s="282" t="s">
        <v>728</v>
      </c>
      <c r="F259" s="283">
        <v>260523</v>
      </c>
      <c r="G259" s="279"/>
      <c r="H259" s="284"/>
      <c r="I259" s="284"/>
      <c r="J259" s="284"/>
      <c r="K259" s="285" t="s">
        <v>221</v>
      </c>
      <c r="L259" s="280">
        <v>249806</v>
      </c>
      <c r="M259" s="286" t="s">
        <v>204</v>
      </c>
      <c r="N259" s="279" t="s">
        <v>276</v>
      </c>
      <c r="O259" s="291" t="s">
        <v>183</v>
      </c>
      <c r="P259" s="279"/>
      <c r="Q259" s="288"/>
      <c r="S259" s="287"/>
      <c r="T259" s="279"/>
    </row>
    <row r="260" spans="1:20" s="289" customFormat="1" x14ac:dyDescent="0.25">
      <c r="A260" s="279" t="s">
        <v>750</v>
      </c>
      <c r="B260" s="292" t="s">
        <v>180</v>
      </c>
      <c r="C260" s="293">
        <v>1994</v>
      </c>
      <c r="D260" s="279" t="s">
        <v>282</v>
      </c>
      <c r="E260" s="282" t="s">
        <v>283</v>
      </c>
      <c r="F260" s="285" t="s">
        <v>739</v>
      </c>
      <c r="G260" s="279"/>
      <c r="H260" s="284"/>
      <c r="I260" s="284"/>
      <c r="J260" s="284"/>
      <c r="K260" s="285" t="s">
        <v>221</v>
      </c>
      <c r="L260" s="280" t="s">
        <v>298</v>
      </c>
      <c r="M260" s="286" t="s">
        <v>204</v>
      </c>
      <c r="N260" s="279" t="s">
        <v>276</v>
      </c>
      <c r="O260" s="294" t="s">
        <v>183</v>
      </c>
      <c r="P260" s="279"/>
      <c r="Q260" s="288"/>
      <c r="S260" s="287" t="s">
        <v>286</v>
      </c>
      <c r="T260" s="279"/>
    </row>
    <row r="261" spans="1:20" s="289" customFormat="1" x14ac:dyDescent="0.25">
      <c r="A261" s="295">
        <v>17.5</v>
      </c>
      <c r="B261" s="279" t="s">
        <v>318</v>
      </c>
      <c r="C261" s="281">
        <v>1985</v>
      </c>
      <c r="D261" s="279" t="s">
        <v>291</v>
      </c>
      <c r="E261" s="282" t="s">
        <v>316</v>
      </c>
      <c r="F261" s="283" t="s">
        <v>317</v>
      </c>
      <c r="G261" s="279"/>
      <c r="H261" s="284"/>
      <c r="I261" s="284"/>
      <c r="J261" s="284"/>
      <c r="K261" s="285" t="s">
        <v>221</v>
      </c>
      <c r="L261" s="280" t="s">
        <v>298</v>
      </c>
      <c r="M261" s="286" t="s">
        <v>319</v>
      </c>
      <c r="N261" s="279" t="s">
        <v>276</v>
      </c>
      <c r="O261" s="287" t="s">
        <v>183</v>
      </c>
      <c r="P261" s="279"/>
      <c r="Q261" s="288"/>
      <c r="S261" s="287"/>
      <c r="T261" s="296"/>
    </row>
    <row r="262" spans="1:20" s="289" customFormat="1" x14ac:dyDescent="0.25">
      <c r="A262" s="279" t="s">
        <v>287</v>
      </c>
      <c r="B262" s="279" t="s">
        <v>288</v>
      </c>
      <c r="C262" s="279" t="s">
        <v>289</v>
      </c>
      <c r="D262" s="279" t="s">
        <v>282</v>
      </c>
      <c r="E262" s="282" t="s">
        <v>283</v>
      </c>
      <c r="F262" s="285" t="s">
        <v>284</v>
      </c>
      <c r="G262" s="279"/>
      <c r="H262" s="284"/>
      <c r="I262" s="284"/>
      <c r="J262" s="284"/>
      <c r="K262" s="285" t="s">
        <v>221</v>
      </c>
      <c r="L262" s="297" t="s">
        <v>285</v>
      </c>
      <c r="M262" s="286" t="s">
        <v>217</v>
      </c>
      <c r="N262" s="279" t="s">
        <v>276</v>
      </c>
      <c r="O262" s="287" t="s">
        <v>183</v>
      </c>
      <c r="P262" s="279"/>
      <c r="Q262" s="288"/>
      <c r="S262" s="287" t="s">
        <v>286</v>
      </c>
      <c r="T262" s="279"/>
    </row>
    <row r="263" spans="1:20" s="300" customFormat="1" x14ac:dyDescent="0.25">
      <c r="A263" s="285" t="s">
        <v>748</v>
      </c>
      <c r="B263" s="285" t="s">
        <v>288</v>
      </c>
      <c r="C263" s="285" t="s">
        <v>289</v>
      </c>
      <c r="D263" s="285" t="s">
        <v>282</v>
      </c>
      <c r="E263" s="282" t="s">
        <v>283</v>
      </c>
      <c r="F263" s="285" t="s">
        <v>739</v>
      </c>
      <c r="G263" s="285"/>
      <c r="H263" s="298"/>
      <c r="I263" s="298"/>
      <c r="J263" s="298"/>
      <c r="K263" s="285" t="s">
        <v>221</v>
      </c>
      <c r="L263" s="282" t="s">
        <v>285</v>
      </c>
      <c r="M263" s="286" t="s">
        <v>217</v>
      </c>
      <c r="N263" s="285" t="s">
        <v>276</v>
      </c>
      <c r="O263" s="287" t="s">
        <v>183</v>
      </c>
      <c r="P263" s="285"/>
      <c r="Q263" s="299"/>
      <c r="S263" s="291" t="s">
        <v>286</v>
      </c>
      <c r="T263" s="285"/>
    </row>
    <row r="264" spans="1:20" s="300" customFormat="1" x14ac:dyDescent="0.25">
      <c r="A264" s="285" t="s">
        <v>303</v>
      </c>
      <c r="B264" s="301" t="s">
        <v>144</v>
      </c>
      <c r="C264" s="283">
        <v>1977</v>
      </c>
      <c r="D264" s="285" t="s">
        <v>282</v>
      </c>
      <c r="E264" s="282" t="s">
        <v>283</v>
      </c>
      <c r="F264" s="285" t="s">
        <v>284</v>
      </c>
      <c r="G264" s="285"/>
      <c r="H264" s="298"/>
      <c r="I264" s="298"/>
      <c r="J264" s="298"/>
      <c r="K264" s="285" t="s">
        <v>221</v>
      </c>
      <c r="L264" s="280" t="s">
        <v>155</v>
      </c>
      <c r="M264" s="286" t="s">
        <v>217</v>
      </c>
      <c r="N264" s="285" t="s">
        <v>276</v>
      </c>
      <c r="O264" s="291" t="s">
        <v>183</v>
      </c>
      <c r="P264" s="285"/>
      <c r="Q264" s="299"/>
      <c r="S264" s="291" t="s">
        <v>286</v>
      </c>
      <c r="T264" s="302"/>
    </row>
    <row r="265" spans="1:20" s="300" customFormat="1" x14ac:dyDescent="0.25">
      <c r="A265" s="285" t="s">
        <v>745</v>
      </c>
      <c r="B265" s="301" t="s">
        <v>144</v>
      </c>
      <c r="C265" s="283">
        <v>1977</v>
      </c>
      <c r="D265" s="285" t="s">
        <v>282</v>
      </c>
      <c r="E265" s="282" t="s">
        <v>283</v>
      </c>
      <c r="F265" s="285" t="s">
        <v>739</v>
      </c>
      <c r="G265" s="285"/>
      <c r="H265" s="298"/>
      <c r="I265" s="298"/>
      <c r="J265" s="298"/>
      <c r="K265" s="285" t="s">
        <v>221</v>
      </c>
      <c r="L265" s="290" t="s">
        <v>155</v>
      </c>
      <c r="M265" s="286" t="s">
        <v>217</v>
      </c>
      <c r="N265" s="285" t="s">
        <v>276</v>
      </c>
      <c r="O265" s="291" t="s">
        <v>183</v>
      </c>
      <c r="P265" s="285"/>
      <c r="Q265" s="299"/>
      <c r="S265" s="291" t="s">
        <v>286</v>
      </c>
    </row>
    <row r="266" spans="1:20" s="289" customFormat="1" x14ac:dyDescent="0.25">
      <c r="A266" s="279" t="s">
        <v>293</v>
      </c>
      <c r="B266" s="303" t="s">
        <v>144</v>
      </c>
      <c r="C266" s="281">
        <v>1977</v>
      </c>
      <c r="D266" s="279" t="s">
        <v>291</v>
      </c>
      <c r="E266" s="282" t="s">
        <v>292</v>
      </c>
      <c r="F266" s="285" t="s">
        <v>304</v>
      </c>
      <c r="G266" s="279"/>
      <c r="H266" s="284"/>
      <c r="I266" s="284"/>
      <c r="J266" s="284"/>
      <c r="K266" s="285" t="s">
        <v>221</v>
      </c>
      <c r="L266" s="280" t="s">
        <v>155</v>
      </c>
      <c r="M266" s="286" t="s">
        <v>217</v>
      </c>
      <c r="N266" s="279" t="s">
        <v>276</v>
      </c>
      <c r="O266" s="291" t="s">
        <v>183</v>
      </c>
      <c r="P266" s="279"/>
      <c r="Q266" s="288"/>
      <c r="R266" s="279"/>
      <c r="S266" s="304"/>
      <c r="T266" s="304"/>
    </row>
    <row r="267" spans="1:20" s="289" customFormat="1" x14ac:dyDescent="0.25">
      <c r="A267" s="281">
        <v>25.04</v>
      </c>
      <c r="B267" s="279" t="s">
        <v>148</v>
      </c>
      <c r="C267" s="281">
        <v>1969</v>
      </c>
      <c r="D267" s="279" t="s">
        <v>291</v>
      </c>
      <c r="E267" s="282" t="s">
        <v>314</v>
      </c>
      <c r="F267" s="283">
        <v>260418</v>
      </c>
      <c r="G267" s="279"/>
      <c r="H267" s="284"/>
      <c r="I267" s="284"/>
      <c r="J267" s="284"/>
      <c r="K267" s="285" t="s">
        <v>221</v>
      </c>
      <c r="L267" s="280">
        <v>236469</v>
      </c>
      <c r="M267" s="286" t="s">
        <v>209</v>
      </c>
      <c r="N267" s="279" t="s">
        <v>276</v>
      </c>
      <c r="O267" s="291" t="s">
        <v>183</v>
      </c>
      <c r="P267" s="279"/>
      <c r="Q267" s="288"/>
      <c r="R267" s="287"/>
      <c r="S267" s="305"/>
      <c r="T267" s="305"/>
    </row>
    <row r="268" spans="1:20" s="289" customFormat="1" x14ac:dyDescent="0.25">
      <c r="A268" s="279" t="s">
        <v>747</v>
      </c>
      <c r="B268" s="285" t="s">
        <v>272</v>
      </c>
      <c r="C268" s="283">
        <v>1998</v>
      </c>
      <c r="D268" s="279" t="s">
        <v>282</v>
      </c>
      <c r="E268" s="282" t="s">
        <v>283</v>
      </c>
      <c r="F268" s="285" t="s">
        <v>739</v>
      </c>
      <c r="G268" s="279"/>
      <c r="H268" s="284"/>
      <c r="I268" s="284"/>
      <c r="J268" s="284"/>
      <c r="K268" s="285"/>
      <c r="L268" s="280">
        <v>249597</v>
      </c>
      <c r="M268" s="286" t="s">
        <v>276</v>
      </c>
      <c r="N268" s="279" t="s">
        <v>204</v>
      </c>
      <c r="O268" s="291" t="s">
        <v>183</v>
      </c>
      <c r="P268" s="279"/>
      <c r="Q268" s="288"/>
      <c r="S268" s="287" t="s">
        <v>286</v>
      </c>
      <c r="T268" s="279"/>
    </row>
    <row r="269" spans="1:20" s="289" customFormat="1" x14ac:dyDescent="0.25">
      <c r="A269" s="279" t="s">
        <v>271</v>
      </c>
      <c r="B269" s="285" t="s">
        <v>272</v>
      </c>
      <c r="C269" s="283">
        <v>1998</v>
      </c>
      <c r="D269" s="279" t="s">
        <v>273</v>
      </c>
      <c r="E269" s="282" t="s">
        <v>274</v>
      </c>
      <c r="F269" s="285" t="s">
        <v>275</v>
      </c>
      <c r="G269" s="279"/>
      <c r="H269" s="284"/>
      <c r="I269" s="284"/>
      <c r="J269" s="284"/>
      <c r="K269" s="285"/>
      <c r="L269" s="280">
        <v>249597</v>
      </c>
      <c r="M269" s="286" t="s">
        <v>276</v>
      </c>
      <c r="N269" s="279" t="s">
        <v>204</v>
      </c>
      <c r="O269" s="291" t="s">
        <v>183</v>
      </c>
      <c r="P269" s="279"/>
      <c r="Q269" s="288"/>
      <c r="S269" s="279"/>
      <c r="T269" s="279"/>
    </row>
    <row r="270" spans="1:20" s="289" customFormat="1" x14ac:dyDescent="0.25">
      <c r="A270" s="279" t="s">
        <v>277</v>
      </c>
      <c r="B270" s="285" t="s">
        <v>108</v>
      </c>
      <c r="C270" s="285" t="s">
        <v>278</v>
      </c>
      <c r="D270" s="279" t="s">
        <v>273</v>
      </c>
      <c r="E270" s="282" t="s">
        <v>274</v>
      </c>
      <c r="F270" s="285" t="s">
        <v>275</v>
      </c>
      <c r="G270" s="279"/>
      <c r="H270" s="284"/>
      <c r="I270" s="284"/>
      <c r="J270" s="284"/>
      <c r="K270" s="285"/>
      <c r="L270" s="280" t="s">
        <v>149</v>
      </c>
      <c r="M270" s="286" t="s">
        <v>276</v>
      </c>
      <c r="N270" s="279" t="s">
        <v>217</v>
      </c>
      <c r="O270" s="291" t="s">
        <v>183</v>
      </c>
      <c r="P270" s="279"/>
      <c r="Q270" s="288"/>
      <c r="S270" s="279"/>
      <c r="T270" s="281"/>
    </row>
    <row r="271" spans="1:20" s="289" customFormat="1" x14ac:dyDescent="0.25">
      <c r="A271" s="279" t="s">
        <v>301</v>
      </c>
      <c r="B271" s="290" t="s">
        <v>243</v>
      </c>
      <c r="C271" s="306">
        <v>1996</v>
      </c>
      <c r="D271" s="279" t="s">
        <v>282</v>
      </c>
      <c r="E271" s="282" t="s">
        <v>283</v>
      </c>
      <c r="F271" s="285" t="s">
        <v>284</v>
      </c>
      <c r="G271" s="279"/>
      <c r="H271" s="284"/>
      <c r="I271" s="284"/>
      <c r="J271" s="284"/>
      <c r="K271" s="285"/>
      <c r="L271" s="280">
        <v>244445</v>
      </c>
      <c r="M271" s="286" t="s">
        <v>204</v>
      </c>
      <c r="N271" s="279" t="s">
        <v>276</v>
      </c>
      <c r="O271" s="291" t="s">
        <v>183</v>
      </c>
      <c r="P271" s="279"/>
      <c r="Q271" s="288"/>
      <c r="S271" s="287" t="s">
        <v>286</v>
      </c>
      <c r="T271" s="279"/>
    </row>
    <row r="272" spans="1:20" s="289" customFormat="1" x14ac:dyDescent="0.25">
      <c r="A272" s="279" t="s">
        <v>695</v>
      </c>
      <c r="B272" s="280" t="s">
        <v>243</v>
      </c>
      <c r="C272" s="293">
        <v>1996</v>
      </c>
      <c r="D272" s="279" t="s">
        <v>291</v>
      </c>
      <c r="E272" s="282" t="s">
        <v>292</v>
      </c>
      <c r="F272" s="285" t="s">
        <v>696</v>
      </c>
      <c r="G272" s="279"/>
      <c r="H272" s="284"/>
      <c r="I272" s="284"/>
      <c r="J272" s="284"/>
      <c r="K272" s="285"/>
      <c r="L272" s="280">
        <v>244445</v>
      </c>
      <c r="M272" s="286" t="s">
        <v>204</v>
      </c>
      <c r="N272" s="279" t="s">
        <v>276</v>
      </c>
      <c r="O272" s="291" t="s">
        <v>183</v>
      </c>
      <c r="P272" s="279"/>
      <c r="Q272" s="288"/>
      <c r="R272" s="287"/>
      <c r="S272" s="279"/>
      <c r="T272" s="279"/>
    </row>
    <row r="273" spans="1:20" s="289" customFormat="1" x14ac:dyDescent="0.25">
      <c r="A273" s="279" t="s">
        <v>730</v>
      </c>
      <c r="B273" s="280" t="s">
        <v>243</v>
      </c>
      <c r="C273" s="293">
        <v>1996</v>
      </c>
      <c r="D273" s="279" t="s">
        <v>291</v>
      </c>
      <c r="E273" s="282" t="s">
        <v>728</v>
      </c>
      <c r="F273" s="285" t="s">
        <v>729</v>
      </c>
      <c r="G273" s="279"/>
      <c r="H273" s="284"/>
      <c r="I273" s="284"/>
      <c r="J273" s="284"/>
      <c r="K273" s="285"/>
      <c r="L273" s="280">
        <v>244445</v>
      </c>
      <c r="M273" s="286" t="s">
        <v>204</v>
      </c>
      <c r="N273" s="279" t="s">
        <v>276</v>
      </c>
      <c r="O273" s="291" t="s">
        <v>183</v>
      </c>
      <c r="P273" s="279"/>
      <c r="Q273" s="288"/>
      <c r="R273" s="287"/>
      <c r="S273" s="279"/>
      <c r="T273" s="279"/>
    </row>
    <row r="274" spans="1:20" s="289" customFormat="1" x14ac:dyDescent="0.25">
      <c r="A274" s="279"/>
      <c r="B274" s="285"/>
      <c r="C274" s="283"/>
      <c r="D274" s="307"/>
      <c r="E274" s="282"/>
      <c r="F274" s="283"/>
      <c r="G274" s="279"/>
      <c r="H274" s="284"/>
      <c r="I274" s="284"/>
      <c r="J274" s="296"/>
      <c r="K274" s="285"/>
      <c r="L274" s="297"/>
      <c r="M274" s="308"/>
      <c r="N274" s="284"/>
      <c r="O274" s="309"/>
      <c r="P274" s="279"/>
      <c r="Q274" s="288"/>
      <c r="R274" s="310"/>
      <c r="S274" s="279"/>
      <c r="T274" s="279"/>
    </row>
    <row r="276" spans="1:20" x14ac:dyDescent="0.25">
      <c r="A276" s="208"/>
      <c r="B276" s="199" t="s">
        <v>118</v>
      </c>
      <c r="C276" s="209"/>
      <c r="D276" s="26"/>
      <c r="E276" s="26"/>
      <c r="F276" s="25"/>
      <c r="G276" s="25"/>
      <c r="H276" s="25"/>
      <c r="I276" s="25"/>
      <c r="J276" s="25"/>
      <c r="K276" s="26"/>
      <c r="L276" s="207"/>
      <c r="M276" s="26"/>
      <c r="N276" s="25"/>
      <c r="O276" s="6"/>
      <c r="P276" s="26"/>
      <c r="Q276" s="26"/>
      <c r="R276" s="26"/>
    </row>
    <row r="280" spans="1:20" x14ac:dyDescent="0.25">
      <c r="A280" s="25">
        <v>2.5099999999999998</v>
      </c>
      <c r="B280" s="206" t="s">
        <v>628</v>
      </c>
      <c r="C280" s="166">
        <v>2018</v>
      </c>
      <c r="D280" s="206" t="s">
        <v>611</v>
      </c>
      <c r="E280" s="116" t="s">
        <v>670</v>
      </c>
      <c r="F280" s="7" t="s">
        <v>671</v>
      </c>
      <c r="G280" s="25"/>
      <c r="K280" s="7" t="s">
        <v>222</v>
      </c>
      <c r="M280" s="9" t="s">
        <v>235</v>
      </c>
      <c r="N280" s="27" t="s">
        <v>525</v>
      </c>
      <c r="O280" s="206" t="s">
        <v>197</v>
      </c>
    </row>
    <row r="281" spans="1:20" s="54" customFormat="1" x14ac:dyDescent="0.25">
      <c r="A281" s="25">
        <v>2.36</v>
      </c>
      <c r="B281" s="206" t="s">
        <v>628</v>
      </c>
      <c r="C281" s="166">
        <v>2018</v>
      </c>
      <c r="D281" s="206" t="s">
        <v>612</v>
      </c>
      <c r="E281" s="116" t="s">
        <v>670</v>
      </c>
      <c r="F281" s="7" t="s">
        <v>671</v>
      </c>
      <c r="G281" s="223" t="s">
        <v>609</v>
      </c>
      <c r="H281" s="80"/>
      <c r="I281" s="80"/>
      <c r="J281" s="80"/>
      <c r="K281" s="7" t="s">
        <v>222</v>
      </c>
      <c r="L281" s="116"/>
      <c r="M281" s="9" t="s">
        <v>223</v>
      </c>
      <c r="N281" s="27" t="s">
        <v>525</v>
      </c>
      <c r="O281" s="206" t="s">
        <v>197</v>
      </c>
      <c r="P281" s="7"/>
      <c r="Q281" s="8"/>
      <c r="R281" s="7"/>
    </row>
    <row r="282" spans="1:20" x14ac:dyDescent="0.25">
      <c r="A282" s="25">
        <v>9.6999999999999993</v>
      </c>
      <c r="B282" s="26" t="s">
        <v>629</v>
      </c>
      <c r="C282" s="25">
        <v>2020</v>
      </c>
      <c r="D282" s="26" t="s">
        <v>610</v>
      </c>
      <c r="E282" s="116" t="s">
        <v>670</v>
      </c>
      <c r="F282" s="7" t="s">
        <v>671</v>
      </c>
      <c r="G282" s="223" t="s">
        <v>622</v>
      </c>
      <c r="K282" s="7" t="s">
        <v>222</v>
      </c>
      <c r="M282" s="9" t="s">
        <v>233</v>
      </c>
      <c r="N282" s="25" t="s">
        <v>525</v>
      </c>
      <c r="O282" s="206" t="s">
        <v>197</v>
      </c>
    </row>
    <row r="283" spans="1:20" x14ac:dyDescent="0.25">
      <c r="A283" s="25" t="s">
        <v>630</v>
      </c>
      <c r="B283" s="26" t="s">
        <v>629</v>
      </c>
      <c r="C283" s="25">
        <v>2020</v>
      </c>
      <c r="D283" s="206" t="s">
        <v>605</v>
      </c>
      <c r="E283" s="116" t="s">
        <v>670</v>
      </c>
      <c r="F283" s="7" t="s">
        <v>671</v>
      </c>
      <c r="G283" s="223"/>
      <c r="K283" s="7" t="s">
        <v>222</v>
      </c>
      <c r="M283" s="9" t="s">
        <v>233</v>
      </c>
      <c r="N283" s="25" t="s">
        <v>525</v>
      </c>
      <c r="O283" s="206" t="s">
        <v>197</v>
      </c>
    </row>
    <row r="284" spans="1:20" x14ac:dyDescent="0.25">
      <c r="A284" s="25">
        <v>1.31</v>
      </c>
      <c r="B284" s="26" t="s">
        <v>629</v>
      </c>
      <c r="C284" s="25">
        <v>2020</v>
      </c>
      <c r="D284" s="206" t="s">
        <v>612</v>
      </c>
      <c r="E284" s="116" t="s">
        <v>670</v>
      </c>
      <c r="F284" s="7" t="s">
        <v>671</v>
      </c>
      <c r="G284" s="223" t="s">
        <v>631</v>
      </c>
      <c r="K284" s="7" t="s">
        <v>222</v>
      </c>
      <c r="M284" s="9" t="s">
        <v>223</v>
      </c>
      <c r="N284" s="25" t="s">
        <v>525</v>
      </c>
      <c r="O284" s="206" t="s">
        <v>197</v>
      </c>
    </row>
    <row r="285" spans="1:20" x14ac:dyDescent="0.25">
      <c r="A285" s="26" t="s">
        <v>571</v>
      </c>
      <c r="B285" s="25" t="s">
        <v>570</v>
      </c>
      <c r="C285" s="25">
        <v>2022</v>
      </c>
      <c r="D285" s="78" t="s">
        <v>598</v>
      </c>
      <c r="E285" s="78" t="s">
        <v>599</v>
      </c>
      <c r="F285" s="78">
        <v>260504</v>
      </c>
      <c r="G285" s="78"/>
      <c r="H285" s="25">
        <v>0</v>
      </c>
      <c r="I285" s="25"/>
      <c r="J285" s="25"/>
      <c r="K285" s="25" t="s">
        <v>221</v>
      </c>
      <c r="L285" s="25" t="s">
        <v>231</v>
      </c>
      <c r="M285" s="78" t="s">
        <v>233</v>
      </c>
      <c r="N285" s="25" t="s">
        <v>549</v>
      </c>
      <c r="O285" s="78" t="s">
        <v>197</v>
      </c>
      <c r="P285" s="25"/>
      <c r="Q285" s="25"/>
      <c r="S285" s="25" t="s">
        <v>600</v>
      </c>
    </row>
    <row r="286" spans="1:20" x14ac:dyDescent="0.25">
      <c r="A286" s="221">
        <v>10</v>
      </c>
      <c r="B286" s="26" t="s">
        <v>632</v>
      </c>
      <c r="C286" s="25">
        <v>2019</v>
      </c>
      <c r="D286" s="26" t="s">
        <v>610</v>
      </c>
      <c r="E286" s="116" t="s">
        <v>670</v>
      </c>
      <c r="F286" s="7" t="s">
        <v>671</v>
      </c>
      <c r="G286" s="223" t="s">
        <v>623</v>
      </c>
      <c r="K286" s="7" t="s">
        <v>222</v>
      </c>
      <c r="M286" s="9" t="s">
        <v>233</v>
      </c>
      <c r="N286" s="25" t="s">
        <v>549</v>
      </c>
      <c r="O286" s="206" t="s">
        <v>197</v>
      </c>
    </row>
    <row r="287" spans="1:20" x14ac:dyDescent="0.25">
      <c r="A287" s="25">
        <v>1.91</v>
      </c>
      <c r="B287" s="26" t="s">
        <v>632</v>
      </c>
      <c r="C287" s="25">
        <v>2019</v>
      </c>
      <c r="D287" s="26" t="s">
        <v>611</v>
      </c>
      <c r="E287" s="116" t="s">
        <v>670</v>
      </c>
      <c r="F287" s="7" t="s">
        <v>671</v>
      </c>
      <c r="G287" s="223"/>
      <c r="K287" s="7" t="s">
        <v>222</v>
      </c>
      <c r="M287" s="9" t="s">
        <v>235</v>
      </c>
      <c r="N287" s="25" t="s">
        <v>549</v>
      </c>
      <c r="O287" s="206" t="s">
        <v>197</v>
      </c>
    </row>
    <row r="288" spans="1:20" x14ac:dyDescent="0.25">
      <c r="A288" s="222">
        <v>1.35</v>
      </c>
      <c r="B288" s="26" t="s">
        <v>632</v>
      </c>
      <c r="C288" s="25">
        <v>2019</v>
      </c>
      <c r="D288" s="206" t="s">
        <v>612</v>
      </c>
      <c r="E288" s="116" t="s">
        <v>670</v>
      </c>
      <c r="F288" s="7" t="s">
        <v>671</v>
      </c>
      <c r="G288" s="223" t="s">
        <v>609</v>
      </c>
      <c r="K288" s="7" t="s">
        <v>222</v>
      </c>
      <c r="M288" s="9" t="s">
        <v>223</v>
      </c>
      <c r="N288" s="25" t="s">
        <v>549</v>
      </c>
      <c r="O288" s="206" t="s">
        <v>197</v>
      </c>
    </row>
    <row r="289" spans="1:18" ht="26.4" x14ac:dyDescent="0.25">
      <c r="A289" s="105">
        <v>8.9</v>
      </c>
      <c r="B289" s="54" t="s">
        <v>715</v>
      </c>
      <c r="C289" s="54">
        <v>1991</v>
      </c>
      <c r="D289" s="54" t="s">
        <v>714</v>
      </c>
      <c r="E289" s="5" t="s">
        <v>599</v>
      </c>
      <c r="F289" s="6">
        <v>260518</v>
      </c>
      <c r="G289" s="54"/>
      <c r="H289" s="54"/>
      <c r="I289" s="54">
        <v>365</v>
      </c>
      <c r="J289" s="54">
        <v>444</v>
      </c>
      <c r="K289" s="54" t="s">
        <v>221</v>
      </c>
      <c r="L289" s="54"/>
      <c r="M289" s="54" t="s">
        <v>235</v>
      </c>
      <c r="N289" s="54" t="s">
        <v>207</v>
      </c>
      <c r="O289" s="68" t="s">
        <v>716</v>
      </c>
      <c r="P289" s="54"/>
      <c r="Q289" s="54"/>
      <c r="R289" s="54"/>
    </row>
    <row r="290" spans="1:18" x14ac:dyDescent="0.25">
      <c r="A290" s="6">
        <v>2.0699999999999998</v>
      </c>
      <c r="B290" s="5" t="s">
        <v>205</v>
      </c>
      <c r="C290" s="6">
        <v>1978</v>
      </c>
      <c r="D290" s="7" t="s">
        <v>218</v>
      </c>
      <c r="E290" s="116" t="s">
        <v>224</v>
      </c>
      <c r="F290" s="6">
        <v>260112</v>
      </c>
      <c r="H290" s="6"/>
      <c r="I290" s="6">
        <v>30</v>
      </c>
      <c r="J290" s="6">
        <v>317</v>
      </c>
      <c r="K290" s="5" t="s">
        <v>221</v>
      </c>
      <c r="L290" s="116" t="s">
        <v>230</v>
      </c>
      <c r="M290" s="9" t="s">
        <v>223</v>
      </c>
      <c r="N290" s="6" t="s">
        <v>217</v>
      </c>
      <c r="O290" s="206" t="s">
        <v>197</v>
      </c>
      <c r="P290" s="5"/>
      <c r="Q290" s="5"/>
      <c r="R290" s="5"/>
    </row>
    <row r="291" spans="1:18" x14ac:dyDescent="0.25">
      <c r="A291" s="27">
        <v>7.2</v>
      </c>
      <c r="B291" s="206" t="s">
        <v>633</v>
      </c>
      <c r="C291" s="166">
        <v>2016</v>
      </c>
      <c r="D291" s="206" t="s">
        <v>610</v>
      </c>
      <c r="E291" s="116" t="s">
        <v>670</v>
      </c>
      <c r="F291" s="7" t="s">
        <v>671</v>
      </c>
      <c r="G291" s="220" t="s">
        <v>622</v>
      </c>
      <c r="K291" s="7" t="s">
        <v>221</v>
      </c>
      <c r="M291" s="9" t="s">
        <v>233</v>
      </c>
      <c r="N291" s="27" t="s">
        <v>477</v>
      </c>
      <c r="O291" s="206" t="s">
        <v>197</v>
      </c>
    </row>
    <row r="292" spans="1:18" x14ac:dyDescent="0.25">
      <c r="A292" s="27">
        <v>10.9</v>
      </c>
      <c r="B292" s="206" t="s">
        <v>633</v>
      </c>
      <c r="C292" s="166">
        <v>2016</v>
      </c>
      <c r="D292" s="206" t="s">
        <v>605</v>
      </c>
      <c r="E292" s="116" t="s">
        <v>670</v>
      </c>
      <c r="F292" s="7" t="s">
        <v>671</v>
      </c>
      <c r="G292" s="220" t="s">
        <v>634</v>
      </c>
      <c r="K292" s="7" t="s">
        <v>221</v>
      </c>
      <c r="M292" s="9" t="s">
        <v>233</v>
      </c>
      <c r="N292" s="27" t="s">
        <v>477</v>
      </c>
      <c r="O292" s="206" t="s">
        <v>197</v>
      </c>
    </row>
    <row r="293" spans="1:18" x14ac:dyDescent="0.25">
      <c r="A293" s="27">
        <v>14.1</v>
      </c>
      <c r="B293" s="206" t="s">
        <v>633</v>
      </c>
      <c r="C293" s="166">
        <v>2016</v>
      </c>
      <c r="D293" s="206" t="s">
        <v>613</v>
      </c>
      <c r="E293" s="116" t="s">
        <v>670</v>
      </c>
      <c r="F293" s="7" t="s">
        <v>671</v>
      </c>
      <c r="G293" s="220" t="s">
        <v>635</v>
      </c>
      <c r="K293" s="7" t="s">
        <v>221</v>
      </c>
      <c r="M293" s="9" t="s">
        <v>233</v>
      </c>
      <c r="N293" s="27" t="s">
        <v>477</v>
      </c>
      <c r="O293" s="206" t="s">
        <v>197</v>
      </c>
    </row>
    <row r="294" spans="1:18" x14ac:dyDescent="0.25">
      <c r="A294" s="27">
        <v>2.82</v>
      </c>
      <c r="B294" s="206" t="s">
        <v>633</v>
      </c>
      <c r="C294" s="166">
        <v>2016</v>
      </c>
      <c r="D294" s="206" t="s">
        <v>612</v>
      </c>
      <c r="E294" s="116" t="s">
        <v>670</v>
      </c>
      <c r="F294" s="7" t="s">
        <v>671</v>
      </c>
      <c r="G294" s="220" t="s">
        <v>609</v>
      </c>
      <c r="K294" s="7" t="s">
        <v>221</v>
      </c>
      <c r="M294" s="9" t="s">
        <v>223</v>
      </c>
      <c r="N294" s="27" t="s">
        <v>477</v>
      </c>
      <c r="O294" s="206" t="s">
        <v>197</v>
      </c>
    </row>
    <row r="295" spans="1:18" x14ac:dyDescent="0.25">
      <c r="A295" s="7" t="s">
        <v>432</v>
      </c>
      <c r="B295" s="7" t="s">
        <v>433</v>
      </c>
      <c r="C295" s="7" t="s">
        <v>434</v>
      </c>
      <c r="D295" s="162" t="s">
        <v>273</v>
      </c>
      <c r="E295" s="116" t="s">
        <v>369</v>
      </c>
      <c r="F295" s="6">
        <v>260425</v>
      </c>
      <c r="K295" s="7" t="s">
        <v>221</v>
      </c>
      <c r="L295" s="116" t="s">
        <v>298</v>
      </c>
      <c r="M295" s="26" t="s">
        <v>368</v>
      </c>
      <c r="N295" s="80" t="s">
        <v>462</v>
      </c>
      <c r="O295" s="9" t="s">
        <v>435</v>
      </c>
    </row>
    <row r="296" spans="1:18" x14ac:dyDescent="0.25">
      <c r="A296" s="25">
        <v>7.7</v>
      </c>
      <c r="B296" s="26" t="s">
        <v>636</v>
      </c>
      <c r="C296" s="25">
        <v>2016</v>
      </c>
      <c r="D296" s="26" t="s">
        <v>610</v>
      </c>
      <c r="E296" s="116" t="s">
        <v>670</v>
      </c>
      <c r="F296" s="7" t="s">
        <v>671</v>
      </c>
      <c r="G296" s="223" t="s">
        <v>623</v>
      </c>
      <c r="K296" s="7" t="s">
        <v>221</v>
      </c>
      <c r="M296" s="9" t="s">
        <v>233</v>
      </c>
      <c r="N296" s="25" t="s">
        <v>477</v>
      </c>
      <c r="O296" s="206" t="s">
        <v>197</v>
      </c>
    </row>
    <row r="297" spans="1:18" x14ac:dyDescent="0.25">
      <c r="A297" s="25">
        <v>11.8</v>
      </c>
      <c r="B297" s="26" t="s">
        <v>636</v>
      </c>
      <c r="C297" s="25">
        <v>2016</v>
      </c>
      <c r="D297" s="206" t="s">
        <v>605</v>
      </c>
      <c r="E297" s="116" t="s">
        <v>670</v>
      </c>
      <c r="F297" s="7" t="s">
        <v>671</v>
      </c>
      <c r="G297" s="223" t="s">
        <v>634</v>
      </c>
      <c r="K297" s="7" t="s">
        <v>221</v>
      </c>
      <c r="M297" s="9" t="s">
        <v>233</v>
      </c>
      <c r="N297" s="25" t="s">
        <v>477</v>
      </c>
      <c r="O297" s="206" t="s">
        <v>197</v>
      </c>
    </row>
    <row r="298" spans="1:18" x14ac:dyDescent="0.25">
      <c r="A298" s="25">
        <v>5.14</v>
      </c>
      <c r="B298" s="26" t="s">
        <v>636</v>
      </c>
      <c r="C298" s="25">
        <v>2016</v>
      </c>
      <c r="D298" s="26" t="s">
        <v>611</v>
      </c>
      <c r="E298" s="116" t="s">
        <v>670</v>
      </c>
      <c r="F298" s="7" t="s">
        <v>671</v>
      </c>
      <c r="G298" s="223"/>
      <c r="K298" s="7" t="s">
        <v>221</v>
      </c>
      <c r="M298" s="9" t="s">
        <v>235</v>
      </c>
      <c r="N298" s="25" t="s">
        <v>477</v>
      </c>
      <c r="O298" s="206" t="s">
        <v>197</v>
      </c>
    </row>
    <row r="299" spans="1:18" x14ac:dyDescent="0.25">
      <c r="A299" s="25">
        <v>2.58</v>
      </c>
      <c r="B299" s="26" t="s">
        <v>636</v>
      </c>
      <c r="C299" s="25">
        <v>2016</v>
      </c>
      <c r="D299" s="206" t="s">
        <v>612</v>
      </c>
      <c r="E299" s="116" t="s">
        <v>670</v>
      </c>
      <c r="F299" s="7" t="s">
        <v>671</v>
      </c>
      <c r="G299" s="223" t="s">
        <v>609</v>
      </c>
      <c r="K299" s="7" t="s">
        <v>221</v>
      </c>
      <c r="M299" s="9" t="s">
        <v>223</v>
      </c>
      <c r="N299" s="25" t="s">
        <v>477</v>
      </c>
      <c r="O299" s="206" t="s">
        <v>197</v>
      </c>
    </row>
    <row r="300" spans="1:18" x14ac:dyDescent="0.25">
      <c r="A300" s="25">
        <v>8.6999999999999993</v>
      </c>
      <c r="B300" s="26" t="s">
        <v>637</v>
      </c>
      <c r="C300" s="25">
        <v>2016</v>
      </c>
      <c r="D300" s="26" t="s">
        <v>610</v>
      </c>
      <c r="E300" s="116" t="s">
        <v>670</v>
      </c>
      <c r="F300" s="7" t="s">
        <v>671</v>
      </c>
      <c r="G300" s="223" t="s">
        <v>622</v>
      </c>
      <c r="K300" s="7" t="s">
        <v>221</v>
      </c>
      <c r="M300" s="9" t="s">
        <v>233</v>
      </c>
      <c r="N300" s="25" t="s">
        <v>477</v>
      </c>
      <c r="O300" s="206" t="s">
        <v>197</v>
      </c>
    </row>
    <row r="301" spans="1:18" x14ac:dyDescent="0.25">
      <c r="A301" s="25">
        <v>11.9</v>
      </c>
      <c r="B301" s="26" t="s">
        <v>637</v>
      </c>
      <c r="C301" s="25">
        <v>2016</v>
      </c>
      <c r="D301" s="206" t="s">
        <v>605</v>
      </c>
      <c r="E301" s="116" t="s">
        <v>670</v>
      </c>
      <c r="F301" s="7" t="s">
        <v>671</v>
      </c>
      <c r="G301" s="221">
        <v>0</v>
      </c>
      <c r="K301" s="7" t="s">
        <v>221</v>
      </c>
      <c r="M301" s="9" t="s">
        <v>233</v>
      </c>
      <c r="N301" s="25" t="s">
        <v>477</v>
      </c>
      <c r="O301" s="206" t="s">
        <v>197</v>
      </c>
    </row>
    <row r="302" spans="1:18" x14ac:dyDescent="0.25">
      <c r="A302" s="25">
        <v>17.399999999999999</v>
      </c>
      <c r="B302" s="26" t="s">
        <v>637</v>
      </c>
      <c r="C302" s="25">
        <v>2016</v>
      </c>
      <c r="D302" s="206" t="s">
        <v>613</v>
      </c>
      <c r="E302" s="116" t="s">
        <v>670</v>
      </c>
      <c r="F302" s="7" t="s">
        <v>671</v>
      </c>
      <c r="G302" s="223" t="s">
        <v>638</v>
      </c>
      <c r="K302" s="7" t="s">
        <v>221</v>
      </c>
      <c r="M302" s="9" t="s">
        <v>233</v>
      </c>
      <c r="N302" s="25" t="s">
        <v>477</v>
      </c>
      <c r="O302" s="206" t="s">
        <v>197</v>
      </c>
    </row>
    <row r="303" spans="1:18" x14ac:dyDescent="0.25">
      <c r="A303" s="221">
        <v>8.6</v>
      </c>
      <c r="B303" s="26" t="s">
        <v>639</v>
      </c>
      <c r="C303" s="25">
        <v>2020</v>
      </c>
      <c r="D303" s="206" t="s">
        <v>610</v>
      </c>
      <c r="E303" s="116" t="s">
        <v>670</v>
      </c>
      <c r="F303" s="7" t="s">
        <v>671</v>
      </c>
      <c r="G303" s="223" t="s">
        <v>622</v>
      </c>
      <c r="K303" s="7" t="s">
        <v>221</v>
      </c>
      <c r="M303" s="9" t="s">
        <v>233</v>
      </c>
      <c r="N303" s="25" t="s">
        <v>549</v>
      </c>
      <c r="O303" s="206" t="s">
        <v>197</v>
      </c>
    </row>
    <row r="304" spans="1:18" x14ac:dyDescent="0.25">
      <c r="A304" s="221">
        <v>13</v>
      </c>
      <c r="B304" s="26" t="s">
        <v>639</v>
      </c>
      <c r="C304" s="25">
        <v>2020</v>
      </c>
      <c r="D304" s="206" t="s">
        <v>605</v>
      </c>
      <c r="E304" s="116" t="s">
        <v>670</v>
      </c>
      <c r="F304" s="7" t="s">
        <v>671</v>
      </c>
      <c r="G304" s="223" t="s">
        <v>635</v>
      </c>
      <c r="K304" s="7" t="s">
        <v>221</v>
      </c>
      <c r="M304" s="9" t="s">
        <v>233</v>
      </c>
      <c r="N304" s="25" t="s">
        <v>549</v>
      </c>
      <c r="O304" s="206" t="s">
        <v>197</v>
      </c>
    </row>
    <row r="305" spans="1:19" x14ac:dyDescent="0.25">
      <c r="A305" s="222">
        <v>1.7</v>
      </c>
      <c r="B305" s="26" t="s">
        <v>639</v>
      </c>
      <c r="C305" s="25">
        <v>2020</v>
      </c>
      <c r="D305" s="26" t="s">
        <v>611</v>
      </c>
      <c r="E305" s="116" t="s">
        <v>670</v>
      </c>
      <c r="F305" s="7" t="s">
        <v>671</v>
      </c>
      <c r="G305" s="223"/>
      <c r="K305" s="7" t="s">
        <v>221</v>
      </c>
      <c r="M305" s="9" t="s">
        <v>235</v>
      </c>
      <c r="N305" s="25" t="s">
        <v>549</v>
      </c>
      <c r="O305" s="206" t="s">
        <v>197</v>
      </c>
    </row>
    <row r="306" spans="1:19" x14ac:dyDescent="0.25">
      <c r="A306" s="222">
        <v>1.96</v>
      </c>
      <c r="B306" s="26" t="s">
        <v>639</v>
      </c>
      <c r="C306" s="25">
        <v>2020</v>
      </c>
      <c r="D306" s="206" t="s">
        <v>612</v>
      </c>
      <c r="E306" s="116" t="s">
        <v>670</v>
      </c>
      <c r="F306" s="7" t="s">
        <v>671</v>
      </c>
      <c r="G306" s="223" t="s">
        <v>640</v>
      </c>
      <c r="K306" s="7" t="s">
        <v>221</v>
      </c>
      <c r="M306" s="9" t="s">
        <v>223</v>
      </c>
      <c r="N306" s="25" t="s">
        <v>549</v>
      </c>
      <c r="O306" s="206" t="s">
        <v>197</v>
      </c>
    </row>
    <row r="307" spans="1:19" x14ac:dyDescent="0.25">
      <c r="A307" s="25" t="s">
        <v>630</v>
      </c>
      <c r="B307" s="206" t="s">
        <v>641</v>
      </c>
      <c r="C307" s="166">
        <v>2021</v>
      </c>
      <c r="D307" s="26" t="s">
        <v>610</v>
      </c>
      <c r="E307" s="116" t="s">
        <v>670</v>
      </c>
      <c r="F307" s="7" t="s">
        <v>671</v>
      </c>
      <c r="G307" s="25"/>
      <c r="K307" s="7" t="s">
        <v>221</v>
      </c>
      <c r="M307" s="9" t="s">
        <v>233</v>
      </c>
      <c r="N307" s="27" t="s">
        <v>525</v>
      </c>
      <c r="O307" s="206" t="s">
        <v>197</v>
      </c>
    </row>
    <row r="308" spans="1:19" x14ac:dyDescent="0.25">
      <c r="A308" s="25">
        <v>1.39</v>
      </c>
      <c r="B308" s="206" t="s">
        <v>641</v>
      </c>
      <c r="C308" s="166">
        <v>2021</v>
      </c>
      <c r="D308" s="6" t="s">
        <v>611</v>
      </c>
      <c r="E308" s="116" t="s">
        <v>670</v>
      </c>
      <c r="F308" s="7" t="s">
        <v>671</v>
      </c>
      <c r="G308" s="25"/>
      <c r="K308" s="7" t="s">
        <v>221</v>
      </c>
      <c r="M308" s="9" t="s">
        <v>235</v>
      </c>
      <c r="N308" s="27" t="s">
        <v>525</v>
      </c>
      <c r="O308" s="206" t="s">
        <v>197</v>
      </c>
    </row>
    <row r="309" spans="1:19" x14ac:dyDescent="0.25">
      <c r="A309" s="25">
        <v>1.48</v>
      </c>
      <c r="B309" s="206" t="s">
        <v>641</v>
      </c>
      <c r="C309" s="166">
        <v>2021</v>
      </c>
      <c r="D309" s="206" t="s">
        <v>612</v>
      </c>
      <c r="E309" s="116" t="s">
        <v>670</v>
      </c>
      <c r="F309" s="7" t="s">
        <v>671</v>
      </c>
      <c r="G309" s="223" t="s">
        <v>609</v>
      </c>
      <c r="K309" s="7" t="s">
        <v>221</v>
      </c>
      <c r="M309" s="9" t="s">
        <v>223</v>
      </c>
      <c r="N309" s="27" t="s">
        <v>525</v>
      </c>
      <c r="O309" s="206" t="s">
        <v>197</v>
      </c>
    </row>
    <row r="310" spans="1:19" x14ac:dyDescent="0.25">
      <c r="A310" s="221">
        <v>9</v>
      </c>
      <c r="B310" s="206" t="s">
        <v>642</v>
      </c>
      <c r="C310" s="166">
        <v>2019</v>
      </c>
      <c r="D310" s="206" t="s">
        <v>610</v>
      </c>
      <c r="E310" s="116" t="s">
        <v>670</v>
      </c>
      <c r="F310" s="7" t="s">
        <v>671</v>
      </c>
      <c r="G310" s="25">
        <v>-0.6</v>
      </c>
      <c r="K310" s="7" t="s">
        <v>221</v>
      </c>
      <c r="M310" s="9" t="s">
        <v>233</v>
      </c>
      <c r="N310" s="27" t="s">
        <v>549</v>
      </c>
      <c r="O310" s="206" t="s">
        <v>197</v>
      </c>
    </row>
    <row r="311" spans="1:19" x14ac:dyDescent="0.25">
      <c r="A311" s="221">
        <v>12.1</v>
      </c>
      <c r="B311" s="206" t="s">
        <v>642</v>
      </c>
      <c r="C311" s="166">
        <v>2019</v>
      </c>
      <c r="D311" s="206" t="s">
        <v>605</v>
      </c>
      <c r="E311" s="116" t="s">
        <v>670</v>
      </c>
      <c r="F311" s="7" t="s">
        <v>671</v>
      </c>
      <c r="G311" s="25">
        <v>-0.7</v>
      </c>
      <c r="K311" s="7" t="s">
        <v>221</v>
      </c>
      <c r="M311" s="9" t="s">
        <v>233</v>
      </c>
      <c r="N311" s="27" t="s">
        <v>549</v>
      </c>
      <c r="O311" s="206" t="s">
        <v>197</v>
      </c>
    </row>
    <row r="312" spans="1:19" x14ac:dyDescent="0.25">
      <c r="A312" s="25">
        <v>2.4500000000000002</v>
      </c>
      <c r="B312" s="206" t="s">
        <v>642</v>
      </c>
      <c r="C312" s="166">
        <v>2019</v>
      </c>
      <c r="D312" s="206" t="s">
        <v>611</v>
      </c>
      <c r="E312" s="116" t="s">
        <v>670</v>
      </c>
      <c r="F312" s="7" t="s">
        <v>671</v>
      </c>
      <c r="G312" s="25"/>
      <c r="K312" s="7" t="s">
        <v>221</v>
      </c>
      <c r="M312" s="9" t="s">
        <v>235</v>
      </c>
      <c r="N312" s="27" t="s">
        <v>549</v>
      </c>
      <c r="O312" s="206" t="s">
        <v>197</v>
      </c>
    </row>
    <row r="313" spans="1:19" x14ac:dyDescent="0.25">
      <c r="A313" s="222">
        <v>2.5</v>
      </c>
      <c r="B313" s="206" t="s">
        <v>642</v>
      </c>
      <c r="C313" s="166">
        <v>2019</v>
      </c>
      <c r="D313" s="206" t="s">
        <v>612</v>
      </c>
      <c r="E313" s="116" t="s">
        <v>670</v>
      </c>
      <c r="F313" s="7" t="s">
        <v>671</v>
      </c>
      <c r="G313" s="25">
        <v>-0.1</v>
      </c>
      <c r="K313" s="7" t="s">
        <v>221</v>
      </c>
      <c r="M313" s="9" t="s">
        <v>223</v>
      </c>
      <c r="N313" s="27" t="s">
        <v>549</v>
      </c>
      <c r="O313" s="206" t="s">
        <v>197</v>
      </c>
    </row>
    <row r="314" spans="1:19" x14ac:dyDescent="0.25">
      <c r="A314" s="222" t="s">
        <v>700</v>
      </c>
      <c r="B314" s="206" t="s">
        <v>701</v>
      </c>
      <c r="C314" s="166" t="s">
        <v>429</v>
      </c>
      <c r="D314" s="206" t="s">
        <v>291</v>
      </c>
      <c r="E314" s="116" t="s">
        <v>292</v>
      </c>
      <c r="F314" s="7" t="s">
        <v>696</v>
      </c>
      <c r="G314" s="25"/>
      <c r="K314" s="7" t="s">
        <v>221</v>
      </c>
      <c r="M314" s="9" t="s">
        <v>368</v>
      </c>
      <c r="N314" s="27" t="s">
        <v>467</v>
      </c>
      <c r="O314" s="206" t="s">
        <v>197</v>
      </c>
    </row>
    <row r="315" spans="1:19" x14ac:dyDescent="0.25">
      <c r="A315" s="25">
        <v>41.05</v>
      </c>
      <c r="B315" s="206" t="s">
        <v>740</v>
      </c>
      <c r="C315" s="166">
        <v>1991</v>
      </c>
      <c r="D315" s="206" t="s">
        <v>282</v>
      </c>
      <c r="E315" s="116" t="s">
        <v>738</v>
      </c>
      <c r="F315" s="7" t="s">
        <v>739</v>
      </c>
      <c r="G315" s="223"/>
      <c r="K315" s="7" t="s">
        <v>221</v>
      </c>
      <c r="L315" s="116" t="s">
        <v>298</v>
      </c>
      <c r="M315" s="9" t="s">
        <v>368</v>
      </c>
      <c r="N315" s="27" t="s">
        <v>468</v>
      </c>
      <c r="O315" s="206" t="s">
        <v>197</v>
      </c>
      <c r="S315" s="205" t="s">
        <v>286</v>
      </c>
    </row>
    <row r="316" spans="1:19" x14ac:dyDescent="0.25">
      <c r="A316" s="169" t="s">
        <v>544</v>
      </c>
      <c r="B316" s="68" t="s">
        <v>543</v>
      </c>
      <c r="C316" s="68">
        <v>1991</v>
      </c>
      <c r="D316" s="78" t="s">
        <v>597</v>
      </c>
      <c r="E316" s="78" t="s">
        <v>599</v>
      </c>
      <c r="F316" s="78">
        <v>260504</v>
      </c>
      <c r="G316" s="78"/>
      <c r="H316" s="78"/>
      <c r="I316" s="78">
        <v>350</v>
      </c>
      <c r="J316" s="68">
        <v>279</v>
      </c>
      <c r="K316" s="78" t="s">
        <v>221</v>
      </c>
      <c r="L316" s="78" t="s">
        <v>230</v>
      </c>
      <c r="M316" s="78" t="s">
        <v>233</v>
      </c>
      <c r="N316" s="78" t="s">
        <v>468</v>
      </c>
      <c r="O316" s="78" t="s">
        <v>197</v>
      </c>
      <c r="P316" s="78"/>
      <c r="Q316" s="78"/>
      <c r="S316" s="78"/>
    </row>
    <row r="317" spans="1:19" x14ac:dyDescent="0.25">
      <c r="A317" s="7" t="s">
        <v>444</v>
      </c>
      <c r="B317" s="7" t="s">
        <v>445</v>
      </c>
      <c r="C317" s="7" t="s">
        <v>429</v>
      </c>
      <c r="D317" s="162" t="s">
        <v>273</v>
      </c>
      <c r="E317" s="116" t="s">
        <v>369</v>
      </c>
      <c r="F317" s="6">
        <v>260425</v>
      </c>
      <c r="K317" s="7" t="s">
        <v>222</v>
      </c>
      <c r="L317" s="116" t="s">
        <v>298</v>
      </c>
      <c r="M317" s="26" t="s">
        <v>368</v>
      </c>
      <c r="N317" s="7" t="s">
        <v>461</v>
      </c>
      <c r="O317" s="9" t="s">
        <v>197</v>
      </c>
    </row>
    <row r="318" spans="1:19" x14ac:dyDescent="0.25">
      <c r="A318" s="105">
        <v>25.4</v>
      </c>
      <c r="B318" s="97" t="s">
        <v>707</v>
      </c>
      <c r="C318" s="6">
        <v>2014</v>
      </c>
      <c r="D318" s="54" t="s">
        <v>705</v>
      </c>
      <c r="E318" s="5" t="s">
        <v>599</v>
      </c>
      <c r="F318" s="6">
        <v>260518</v>
      </c>
      <c r="G318" s="5"/>
      <c r="H318" s="54">
        <v>61</v>
      </c>
      <c r="I318" s="54"/>
      <c r="J318" s="54"/>
      <c r="K318" s="54" t="s">
        <v>221</v>
      </c>
      <c r="L318" s="54"/>
      <c r="M318" s="54" t="s">
        <v>235</v>
      </c>
      <c r="N318" s="54" t="s">
        <v>567</v>
      </c>
      <c r="O318" s="78" t="s">
        <v>197</v>
      </c>
      <c r="P318" s="54"/>
      <c r="Q318" s="54"/>
      <c r="S318" s="54"/>
    </row>
    <row r="319" spans="1:19" x14ac:dyDescent="0.25">
      <c r="A319" s="54">
        <v>5.12</v>
      </c>
      <c r="B319" s="97" t="s">
        <v>707</v>
      </c>
      <c r="C319" s="6">
        <v>2014</v>
      </c>
      <c r="D319" s="54" t="s">
        <v>603</v>
      </c>
      <c r="E319" s="5" t="s">
        <v>599</v>
      </c>
      <c r="F319" s="6">
        <v>260518</v>
      </c>
      <c r="G319" s="26"/>
      <c r="H319" s="54">
        <v>394</v>
      </c>
      <c r="I319" s="54"/>
      <c r="J319" s="54"/>
      <c r="K319" s="54" t="s">
        <v>221</v>
      </c>
      <c r="L319" s="54"/>
      <c r="M319" s="54" t="s">
        <v>235</v>
      </c>
      <c r="N319" s="54" t="s">
        <v>567</v>
      </c>
      <c r="O319" s="78" t="s">
        <v>197</v>
      </c>
      <c r="P319" s="54"/>
      <c r="Q319" s="54"/>
      <c r="S319" s="54"/>
    </row>
    <row r="320" spans="1:19" x14ac:dyDescent="0.25">
      <c r="A320" s="105">
        <v>9.8000000000000007</v>
      </c>
      <c r="B320" s="97" t="s">
        <v>707</v>
      </c>
      <c r="C320" s="6">
        <v>2014</v>
      </c>
      <c r="D320" s="54" t="s">
        <v>717</v>
      </c>
      <c r="E320" s="5" t="s">
        <v>599</v>
      </c>
      <c r="F320" s="6">
        <v>260518</v>
      </c>
      <c r="G320" s="54"/>
      <c r="H320" s="54">
        <v>322</v>
      </c>
      <c r="I320" s="54"/>
      <c r="J320" s="54"/>
      <c r="K320" s="54" t="s">
        <v>221</v>
      </c>
      <c r="L320" s="54"/>
      <c r="M320" s="54" t="s">
        <v>235</v>
      </c>
      <c r="N320" s="54" t="s">
        <v>567</v>
      </c>
      <c r="O320" s="78" t="s">
        <v>197</v>
      </c>
      <c r="P320" s="54"/>
      <c r="Q320" s="54"/>
      <c r="S320" s="54"/>
    </row>
    <row r="321" spans="1:19" x14ac:dyDescent="0.25">
      <c r="A321" s="7" t="s">
        <v>456</v>
      </c>
      <c r="B321" s="7" t="s">
        <v>457</v>
      </c>
      <c r="C321" s="7" t="s">
        <v>289</v>
      </c>
      <c r="D321" s="162" t="s">
        <v>273</v>
      </c>
      <c r="E321" s="116" t="s">
        <v>369</v>
      </c>
      <c r="F321" s="6">
        <v>260425</v>
      </c>
      <c r="K321" s="7" t="s">
        <v>221</v>
      </c>
      <c r="L321" s="116" t="s">
        <v>298</v>
      </c>
      <c r="M321" s="26" t="s">
        <v>368</v>
      </c>
      <c r="N321" s="7" t="s">
        <v>466</v>
      </c>
      <c r="O321" s="9" t="s">
        <v>197</v>
      </c>
    </row>
    <row r="322" spans="1:19" x14ac:dyDescent="0.25">
      <c r="A322" s="25">
        <v>14.5</v>
      </c>
      <c r="B322" s="26" t="s">
        <v>643</v>
      </c>
      <c r="C322" s="25">
        <v>2022</v>
      </c>
      <c r="D322" s="26" t="s">
        <v>610</v>
      </c>
      <c r="E322" s="116" t="s">
        <v>670</v>
      </c>
      <c r="F322" s="7" t="s">
        <v>671</v>
      </c>
      <c r="G322" s="223" t="s">
        <v>622</v>
      </c>
      <c r="K322" s="7" t="s">
        <v>221</v>
      </c>
      <c r="M322" s="9" t="s">
        <v>233</v>
      </c>
      <c r="N322" s="25" t="s">
        <v>549</v>
      </c>
      <c r="O322" s="26" t="s">
        <v>197</v>
      </c>
    </row>
    <row r="323" spans="1:19" x14ac:dyDescent="0.25">
      <c r="A323" s="224">
        <v>10.3</v>
      </c>
      <c r="B323" s="206" t="s">
        <v>644</v>
      </c>
      <c r="C323" s="166">
        <v>2018</v>
      </c>
      <c r="D323" s="206" t="s">
        <v>610</v>
      </c>
      <c r="E323" s="116" t="s">
        <v>670</v>
      </c>
      <c r="F323" s="7" t="s">
        <v>671</v>
      </c>
      <c r="G323" s="27">
        <v>-1.5</v>
      </c>
      <c r="K323" s="7" t="s">
        <v>221</v>
      </c>
      <c r="M323" s="9" t="s">
        <v>233</v>
      </c>
      <c r="N323" s="27" t="s">
        <v>549</v>
      </c>
      <c r="O323" s="206" t="s">
        <v>197</v>
      </c>
    </row>
    <row r="324" spans="1:19" x14ac:dyDescent="0.25">
      <c r="A324" s="224">
        <v>14.2</v>
      </c>
      <c r="B324" s="206" t="s">
        <v>644</v>
      </c>
      <c r="C324" s="166">
        <v>2018</v>
      </c>
      <c r="D324" s="206" t="s">
        <v>605</v>
      </c>
      <c r="E324" s="116" t="s">
        <v>670</v>
      </c>
      <c r="F324" s="7" t="s">
        <v>671</v>
      </c>
      <c r="G324" s="27">
        <v>-2.4</v>
      </c>
      <c r="K324" s="7" t="s">
        <v>221</v>
      </c>
      <c r="M324" s="9" t="s">
        <v>233</v>
      </c>
      <c r="N324" s="27" t="s">
        <v>549</v>
      </c>
      <c r="O324" s="206" t="s">
        <v>197</v>
      </c>
    </row>
    <row r="325" spans="1:19" x14ac:dyDescent="0.25">
      <c r="A325" s="219">
        <v>3.5</v>
      </c>
      <c r="B325" s="206" t="s">
        <v>644</v>
      </c>
      <c r="C325" s="166">
        <v>2018</v>
      </c>
      <c r="D325" s="6" t="s">
        <v>611</v>
      </c>
      <c r="E325" s="116" t="s">
        <v>670</v>
      </c>
      <c r="F325" s="7" t="s">
        <v>671</v>
      </c>
      <c r="G325" s="27"/>
      <c r="K325" s="7" t="s">
        <v>221</v>
      </c>
      <c r="M325" s="9" t="s">
        <v>235</v>
      </c>
      <c r="N325" s="27" t="s">
        <v>549</v>
      </c>
      <c r="O325" s="206" t="s">
        <v>197</v>
      </c>
    </row>
    <row r="326" spans="1:19" x14ac:dyDescent="0.25">
      <c r="A326" s="219">
        <v>1.61</v>
      </c>
      <c r="B326" s="206" t="s">
        <v>644</v>
      </c>
      <c r="C326" s="166">
        <v>2018</v>
      </c>
      <c r="D326" s="206" t="s">
        <v>612</v>
      </c>
      <c r="E326" s="116" t="s">
        <v>670</v>
      </c>
      <c r="F326" s="7" t="s">
        <v>671</v>
      </c>
      <c r="G326" s="27">
        <v>0</v>
      </c>
      <c r="K326" s="7" t="s">
        <v>221</v>
      </c>
      <c r="M326" s="9" t="s">
        <v>223</v>
      </c>
      <c r="N326" s="27" t="s">
        <v>549</v>
      </c>
      <c r="O326" s="206" t="s">
        <v>197</v>
      </c>
    </row>
    <row r="327" spans="1:19" x14ac:dyDescent="0.25">
      <c r="A327" s="25">
        <v>12.6</v>
      </c>
      <c r="B327" s="26" t="s">
        <v>645</v>
      </c>
      <c r="C327" s="25">
        <v>2015</v>
      </c>
      <c r="D327" s="26" t="s">
        <v>605</v>
      </c>
      <c r="E327" s="116" t="s">
        <v>670</v>
      </c>
      <c r="F327" s="7" t="s">
        <v>671</v>
      </c>
      <c r="G327" s="223" t="s">
        <v>622</v>
      </c>
      <c r="K327" s="7" t="s">
        <v>222</v>
      </c>
      <c r="M327" s="9" t="s">
        <v>233</v>
      </c>
      <c r="N327" s="25" t="s">
        <v>560</v>
      </c>
      <c r="O327" s="206" t="s">
        <v>197</v>
      </c>
    </row>
    <row r="328" spans="1:19" x14ac:dyDescent="0.25">
      <c r="A328" s="25">
        <v>1.77</v>
      </c>
      <c r="B328" s="26" t="s">
        <v>645</v>
      </c>
      <c r="C328" s="25">
        <v>2015</v>
      </c>
      <c r="D328" s="206" t="s">
        <v>612</v>
      </c>
      <c r="E328" s="116" t="s">
        <v>670</v>
      </c>
      <c r="F328" s="7" t="s">
        <v>671</v>
      </c>
      <c r="G328" s="223" t="s">
        <v>609</v>
      </c>
      <c r="K328" s="7" t="s">
        <v>222</v>
      </c>
      <c r="M328" s="9" t="s">
        <v>223</v>
      </c>
      <c r="N328" s="25" t="s">
        <v>560</v>
      </c>
      <c r="O328" s="206" t="s">
        <v>197</v>
      </c>
    </row>
    <row r="329" spans="1:19" x14ac:dyDescent="0.25">
      <c r="A329" s="26" t="s">
        <v>548</v>
      </c>
      <c r="B329" s="25" t="s">
        <v>547</v>
      </c>
      <c r="C329" s="25">
        <v>2017</v>
      </c>
      <c r="D329" s="78" t="s">
        <v>598</v>
      </c>
      <c r="E329" s="78" t="s">
        <v>599</v>
      </c>
      <c r="F329" s="78">
        <v>260504</v>
      </c>
      <c r="G329" s="78"/>
      <c r="H329" s="25">
        <v>0</v>
      </c>
      <c r="I329" s="25"/>
      <c r="J329" s="25"/>
      <c r="K329" s="25" t="s">
        <v>222</v>
      </c>
      <c r="L329" s="25" t="s">
        <v>231</v>
      </c>
      <c r="M329" s="78" t="s">
        <v>233</v>
      </c>
      <c r="N329" s="25" t="s">
        <v>549</v>
      </c>
      <c r="O329" s="78" t="s">
        <v>197</v>
      </c>
      <c r="P329" s="25"/>
      <c r="Q329" s="25"/>
      <c r="S329" s="25" t="s">
        <v>600</v>
      </c>
    </row>
    <row r="330" spans="1:19" x14ac:dyDescent="0.25">
      <c r="A330" s="26" t="s">
        <v>582</v>
      </c>
      <c r="B330" s="25" t="s">
        <v>581</v>
      </c>
      <c r="C330" s="25">
        <v>2014</v>
      </c>
      <c r="D330" s="78" t="s">
        <v>598</v>
      </c>
      <c r="E330" s="78" t="s">
        <v>599</v>
      </c>
      <c r="F330" s="78">
        <v>260504</v>
      </c>
      <c r="G330" s="78"/>
      <c r="H330" s="25">
        <v>0</v>
      </c>
      <c r="I330" s="25"/>
      <c r="J330" s="25"/>
      <c r="K330" s="25" t="s">
        <v>222</v>
      </c>
      <c r="L330" s="25" t="s">
        <v>231</v>
      </c>
      <c r="M330" s="78" t="s">
        <v>233</v>
      </c>
      <c r="N330" s="25" t="s">
        <v>576</v>
      </c>
      <c r="O330" s="78" t="s">
        <v>197</v>
      </c>
      <c r="P330" s="25"/>
      <c r="Q330" s="25"/>
      <c r="S330" s="25" t="s">
        <v>600</v>
      </c>
    </row>
    <row r="331" spans="1:19" x14ac:dyDescent="0.25">
      <c r="A331" s="222">
        <v>10.4</v>
      </c>
      <c r="B331" s="25" t="s">
        <v>581</v>
      </c>
      <c r="C331" s="54">
        <v>2014</v>
      </c>
      <c r="D331" s="54" t="s">
        <v>705</v>
      </c>
      <c r="E331" s="5" t="s">
        <v>599</v>
      </c>
      <c r="F331" s="6">
        <v>260518</v>
      </c>
      <c r="G331" s="5"/>
      <c r="H331" s="54">
        <v>0</v>
      </c>
      <c r="I331" s="54"/>
      <c r="J331" s="54"/>
      <c r="K331" s="54" t="s">
        <v>222</v>
      </c>
      <c r="L331" s="54"/>
      <c r="M331" s="54" t="s">
        <v>235</v>
      </c>
      <c r="N331" s="25" t="s">
        <v>576</v>
      </c>
      <c r="O331" s="78" t="s">
        <v>197</v>
      </c>
      <c r="P331" s="54"/>
      <c r="Q331" s="54"/>
      <c r="R331" s="54"/>
    </row>
    <row r="332" spans="1:19" x14ac:dyDescent="0.25">
      <c r="A332" s="25">
        <v>4.09</v>
      </c>
      <c r="B332" s="25" t="s">
        <v>581</v>
      </c>
      <c r="C332" s="54">
        <v>2014</v>
      </c>
      <c r="D332" s="54" t="s">
        <v>611</v>
      </c>
      <c r="E332" s="5" t="s">
        <v>599</v>
      </c>
      <c r="F332" s="6">
        <v>260518</v>
      </c>
      <c r="G332" s="5"/>
      <c r="H332" s="54">
        <v>389</v>
      </c>
      <c r="I332" s="54"/>
      <c r="J332" s="54"/>
      <c r="K332" s="54" t="s">
        <v>222</v>
      </c>
      <c r="L332" s="54"/>
      <c r="M332" s="54" t="s">
        <v>235</v>
      </c>
      <c r="N332" s="25" t="s">
        <v>576</v>
      </c>
      <c r="O332" s="78" t="s">
        <v>197</v>
      </c>
      <c r="P332" s="54"/>
      <c r="Q332" s="54"/>
      <c r="R332" s="54"/>
    </row>
    <row r="333" spans="1:19" x14ac:dyDescent="0.25">
      <c r="A333" s="25">
        <v>8.5299999999999994</v>
      </c>
      <c r="B333" s="25" t="s">
        <v>581</v>
      </c>
      <c r="C333" s="54">
        <v>2014</v>
      </c>
      <c r="D333" s="54" t="s">
        <v>717</v>
      </c>
      <c r="E333" s="5" t="s">
        <v>599</v>
      </c>
      <c r="F333" s="6">
        <v>260518</v>
      </c>
      <c r="G333" s="54"/>
      <c r="H333" s="54">
        <v>31</v>
      </c>
      <c r="I333" s="54"/>
      <c r="J333" s="54"/>
      <c r="K333" s="54" t="s">
        <v>222</v>
      </c>
      <c r="L333" s="54"/>
      <c r="M333" s="54" t="s">
        <v>235</v>
      </c>
      <c r="N333" s="25" t="s">
        <v>576</v>
      </c>
      <c r="O333" s="78" t="s">
        <v>197</v>
      </c>
      <c r="P333" s="54"/>
      <c r="Q333" s="54"/>
      <c r="R333" s="54"/>
    </row>
    <row r="334" spans="1:19" x14ac:dyDescent="0.25">
      <c r="A334" s="221">
        <v>8.1999999999999993</v>
      </c>
      <c r="B334" s="206" t="s">
        <v>646</v>
      </c>
      <c r="C334" s="166">
        <v>2019</v>
      </c>
      <c r="D334" s="26" t="s">
        <v>610</v>
      </c>
      <c r="E334" s="116" t="s">
        <v>670</v>
      </c>
      <c r="F334" s="7" t="s">
        <v>671</v>
      </c>
      <c r="G334" s="221">
        <v>-0.8</v>
      </c>
      <c r="K334" s="7" t="s">
        <v>221</v>
      </c>
      <c r="M334" s="9" t="s">
        <v>233</v>
      </c>
      <c r="N334" s="27" t="s">
        <v>549</v>
      </c>
      <c r="O334" s="206" t="s">
        <v>197</v>
      </c>
    </row>
    <row r="335" spans="1:19" x14ac:dyDescent="0.25">
      <c r="A335" s="221">
        <v>12</v>
      </c>
      <c r="B335" s="206" t="s">
        <v>646</v>
      </c>
      <c r="C335" s="166">
        <v>2019</v>
      </c>
      <c r="D335" s="206" t="s">
        <v>605</v>
      </c>
      <c r="E335" s="116" t="s">
        <v>670</v>
      </c>
      <c r="F335" s="7" t="s">
        <v>671</v>
      </c>
      <c r="G335" s="221">
        <v>-3.4</v>
      </c>
      <c r="K335" s="7" t="s">
        <v>221</v>
      </c>
      <c r="M335" s="9" t="s">
        <v>233</v>
      </c>
      <c r="N335" s="27" t="s">
        <v>549</v>
      </c>
      <c r="O335" s="206" t="s">
        <v>197</v>
      </c>
    </row>
    <row r="336" spans="1:19" x14ac:dyDescent="0.25">
      <c r="A336" s="222">
        <v>2.8</v>
      </c>
      <c r="B336" s="206" t="s">
        <v>646</v>
      </c>
      <c r="C336" s="166">
        <v>2019</v>
      </c>
      <c r="D336" s="206" t="s">
        <v>611</v>
      </c>
      <c r="E336" s="116" t="s">
        <v>670</v>
      </c>
      <c r="F336" s="7" t="s">
        <v>671</v>
      </c>
      <c r="G336" s="221"/>
      <c r="K336" s="7" t="s">
        <v>221</v>
      </c>
      <c r="M336" s="9" t="s">
        <v>235</v>
      </c>
      <c r="N336" s="27" t="s">
        <v>549</v>
      </c>
      <c r="O336" s="206" t="s">
        <v>197</v>
      </c>
    </row>
    <row r="337" spans="1:19" x14ac:dyDescent="0.25">
      <c r="A337" s="222">
        <v>2.6</v>
      </c>
      <c r="B337" s="206" t="s">
        <v>646</v>
      </c>
      <c r="C337" s="166">
        <v>2019</v>
      </c>
      <c r="D337" s="206" t="s">
        <v>612</v>
      </c>
      <c r="E337" s="116" t="s">
        <v>670</v>
      </c>
      <c r="F337" s="7" t="s">
        <v>671</v>
      </c>
      <c r="G337" s="221">
        <v>0</v>
      </c>
      <c r="K337" s="7" t="s">
        <v>221</v>
      </c>
      <c r="M337" s="9" t="s">
        <v>223</v>
      </c>
      <c r="N337" s="27" t="s">
        <v>549</v>
      </c>
      <c r="O337" s="206" t="s">
        <v>197</v>
      </c>
    </row>
    <row r="338" spans="1:19" x14ac:dyDescent="0.25">
      <c r="A338" s="25" t="s">
        <v>630</v>
      </c>
      <c r="B338" s="7" t="s">
        <v>647</v>
      </c>
      <c r="C338" s="25">
        <v>2020</v>
      </c>
      <c r="D338" s="206" t="s">
        <v>610</v>
      </c>
      <c r="E338" s="116" t="s">
        <v>670</v>
      </c>
      <c r="F338" s="7" t="s">
        <v>671</v>
      </c>
      <c r="G338" s="25"/>
      <c r="K338" s="7" t="s">
        <v>221</v>
      </c>
      <c r="M338" s="9" t="s">
        <v>233</v>
      </c>
      <c r="N338" s="25" t="s">
        <v>549</v>
      </c>
      <c r="O338" s="206" t="s">
        <v>197</v>
      </c>
    </row>
    <row r="339" spans="1:19" x14ac:dyDescent="0.25">
      <c r="A339" s="25">
        <v>1.04</v>
      </c>
      <c r="B339" s="7" t="s">
        <v>647</v>
      </c>
      <c r="C339" s="25">
        <v>2020</v>
      </c>
      <c r="D339" s="6" t="s">
        <v>611</v>
      </c>
      <c r="E339" s="116" t="s">
        <v>670</v>
      </c>
      <c r="F339" s="7" t="s">
        <v>671</v>
      </c>
      <c r="G339" s="25"/>
      <c r="K339" s="7" t="s">
        <v>221</v>
      </c>
      <c r="M339" s="9" t="s">
        <v>235</v>
      </c>
      <c r="N339" s="25" t="s">
        <v>549</v>
      </c>
      <c r="O339" s="206" t="s">
        <v>197</v>
      </c>
    </row>
    <row r="340" spans="1:19" x14ac:dyDescent="0.25">
      <c r="A340" s="221">
        <v>12</v>
      </c>
      <c r="B340" s="26" t="s">
        <v>648</v>
      </c>
      <c r="C340" s="25">
        <v>2015</v>
      </c>
      <c r="D340" s="206" t="s">
        <v>605</v>
      </c>
      <c r="E340" s="116" t="s">
        <v>670</v>
      </c>
      <c r="F340" s="7" t="s">
        <v>671</v>
      </c>
      <c r="G340" s="221">
        <v>0</v>
      </c>
      <c r="K340" s="7" t="s">
        <v>222</v>
      </c>
      <c r="M340" s="9" t="s">
        <v>233</v>
      </c>
      <c r="N340" s="25" t="s">
        <v>560</v>
      </c>
      <c r="O340" s="206" t="s">
        <v>197</v>
      </c>
    </row>
    <row r="341" spans="1:19" x14ac:dyDescent="0.25">
      <c r="A341" s="25">
        <v>2.92</v>
      </c>
      <c r="B341" s="26" t="s">
        <v>648</v>
      </c>
      <c r="C341" s="25">
        <v>2015</v>
      </c>
      <c r="D341" s="6" t="s">
        <v>611</v>
      </c>
      <c r="E341" s="116" t="s">
        <v>670</v>
      </c>
      <c r="F341" s="7" t="s">
        <v>671</v>
      </c>
      <c r="G341" s="221"/>
      <c r="K341" s="7" t="s">
        <v>222</v>
      </c>
      <c r="M341" s="9" t="s">
        <v>235</v>
      </c>
      <c r="N341" s="25" t="s">
        <v>560</v>
      </c>
      <c r="O341" s="206" t="s">
        <v>197</v>
      </c>
    </row>
    <row r="342" spans="1:19" x14ac:dyDescent="0.25">
      <c r="A342" s="222">
        <v>2</v>
      </c>
      <c r="B342" s="26" t="s">
        <v>648</v>
      </c>
      <c r="C342" s="25">
        <v>2015</v>
      </c>
      <c r="D342" s="206" t="s">
        <v>612</v>
      </c>
      <c r="E342" s="116" t="s">
        <v>670</v>
      </c>
      <c r="F342" s="7" t="s">
        <v>671</v>
      </c>
      <c r="G342" s="221">
        <v>0.4</v>
      </c>
      <c r="K342" s="7" t="s">
        <v>222</v>
      </c>
      <c r="M342" s="9" t="s">
        <v>223</v>
      </c>
      <c r="N342" s="25" t="s">
        <v>560</v>
      </c>
      <c r="O342" s="206" t="s">
        <v>197</v>
      </c>
    </row>
    <row r="343" spans="1:19" x14ac:dyDescent="0.25">
      <c r="A343" s="221">
        <v>11</v>
      </c>
      <c r="B343" s="206" t="s">
        <v>649</v>
      </c>
      <c r="C343" s="166">
        <v>2017</v>
      </c>
      <c r="D343" s="206" t="s">
        <v>610</v>
      </c>
      <c r="E343" s="116" t="s">
        <v>670</v>
      </c>
      <c r="F343" s="7" t="s">
        <v>671</v>
      </c>
      <c r="G343" s="224">
        <v>-0.6</v>
      </c>
      <c r="K343" s="7" t="s">
        <v>222</v>
      </c>
      <c r="M343" s="9" t="s">
        <v>233</v>
      </c>
      <c r="N343" s="27" t="s">
        <v>525</v>
      </c>
      <c r="O343" s="206" t="s">
        <v>197</v>
      </c>
    </row>
    <row r="344" spans="1:19" x14ac:dyDescent="0.25">
      <c r="A344" s="221" t="s">
        <v>630</v>
      </c>
      <c r="B344" s="206" t="s">
        <v>649</v>
      </c>
      <c r="C344" s="166">
        <v>2017</v>
      </c>
      <c r="D344" s="206" t="s">
        <v>605</v>
      </c>
      <c r="E344" s="116" t="s">
        <v>670</v>
      </c>
      <c r="F344" s="7" t="s">
        <v>671</v>
      </c>
      <c r="G344" s="224"/>
      <c r="K344" s="7" t="s">
        <v>222</v>
      </c>
      <c r="M344" s="9" t="s">
        <v>233</v>
      </c>
      <c r="N344" s="27" t="s">
        <v>525</v>
      </c>
      <c r="O344" s="206" t="s">
        <v>197</v>
      </c>
    </row>
    <row r="345" spans="1:19" x14ac:dyDescent="0.25">
      <c r="A345" s="219">
        <v>2.9</v>
      </c>
      <c r="B345" s="206" t="s">
        <v>649</v>
      </c>
      <c r="C345" s="166">
        <v>2017</v>
      </c>
      <c r="D345" s="206" t="s">
        <v>611</v>
      </c>
      <c r="E345" s="116" t="s">
        <v>670</v>
      </c>
      <c r="F345" s="7" t="s">
        <v>671</v>
      </c>
      <c r="G345" s="224"/>
      <c r="K345" s="7" t="s">
        <v>222</v>
      </c>
      <c r="M345" s="9" t="s">
        <v>235</v>
      </c>
      <c r="N345" s="27" t="s">
        <v>525</v>
      </c>
      <c r="O345" s="206" t="s">
        <v>197</v>
      </c>
    </row>
    <row r="346" spans="1:19" x14ac:dyDescent="0.25">
      <c r="A346" s="222">
        <v>2</v>
      </c>
      <c r="B346" s="206" t="s">
        <v>649</v>
      </c>
      <c r="C346" s="166">
        <v>2017</v>
      </c>
      <c r="D346" s="206" t="s">
        <v>612</v>
      </c>
      <c r="E346" s="116" t="s">
        <v>670</v>
      </c>
      <c r="F346" s="7" t="s">
        <v>671</v>
      </c>
      <c r="G346" s="224">
        <v>0</v>
      </c>
      <c r="K346" s="7" t="s">
        <v>222</v>
      </c>
      <c r="M346" s="9" t="s">
        <v>223</v>
      </c>
      <c r="N346" s="27" t="s">
        <v>525</v>
      </c>
      <c r="O346" s="206" t="s">
        <v>197</v>
      </c>
    </row>
    <row r="347" spans="1:19" x14ac:dyDescent="0.25">
      <c r="A347" s="6" t="s">
        <v>419</v>
      </c>
      <c r="B347" s="6" t="s">
        <v>420</v>
      </c>
      <c r="C347" s="6">
        <v>1995</v>
      </c>
      <c r="D347" s="162" t="s">
        <v>273</v>
      </c>
      <c r="E347" s="116" t="s">
        <v>369</v>
      </c>
      <c r="F347" s="6">
        <v>260425</v>
      </c>
      <c r="G347" s="6"/>
      <c r="H347" s="6"/>
      <c r="I347" s="6"/>
      <c r="K347" s="6" t="s">
        <v>221</v>
      </c>
      <c r="L347" s="116" t="s">
        <v>298</v>
      </c>
      <c r="M347" s="26" t="s">
        <v>368</v>
      </c>
      <c r="N347" s="80" t="s">
        <v>470</v>
      </c>
      <c r="O347" s="6" t="s">
        <v>197</v>
      </c>
      <c r="P347" s="6"/>
      <c r="Q347" s="6"/>
      <c r="R347" s="6"/>
    </row>
    <row r="348" spans="1:19" x14ac:dyDescent="0.25">
      <c r="A348" s="26" t="s">
        <v>584</v>
      </c>
      <c r="B348" s="25" t="s">
        <v>583</v>
      </c>
      <c r="C348" s="25">
        <v>2022</v>
      </c>
      <c r="D348" s="78" t="s">
        <v>598</v>
      </c>
      <c r="E348" s="78" t="s">
        <v>599</v>
      </c>
      <c r="F348" s="78">
        <v>260504</v>
      </c>
      <c r="G348" s="78"/>
      <c r="H348" s="25">
        <v>0</v>
      </c>
      <c r="I348" s="25"/>
      <c r="J348" s="25"/>
      <c r="K348" s="25" t="s">
        <v>222</v>
      </c>
      <c r="L348" s="25" t="s">
        <v>231</v>
      </c>
      <c r="M348" s="78" t="s">
        <v>233</v>
      </c>
      <c r="N348" s="25" t="s">
        <v>525</v>
      </c>
      <c r="O348" s="78" t="s">
        <v>197</v>
      </c>
      <c r="P348" s="25"/>
      <c r="Q348" s="25"/>
      <c r="S348" s="25" t="s">
        <v>600</v>
      </c>
    </row>
    <row r="349" spans="1:19" x14ac:dyDescent="0.25">
      <c r="A349" s="6">
        <v>2.59</v>
      </c>
      <c r="B349" s="68" t="s">
        <v>195</v>
      </c>
      <c r="C349" s="25">
        <v>2007</v>
      </c>
      <c r="D349" s="7" t="s">
        <v>218</v>
      </c>
      <c r="E349" s="116" t="s">
        <v>224</v>
      </c>
      <c r="F349" s="6">
        <v>260112</v>
      </c>
      <c r="H349" s="6">
        <v>720</v>
      </c>
      <c r="I349" s="6">
        <v>433</v>
      </c>
      <c r="J349" s="6"/>
      <c r="K349" s="5" t="s">
        <v>221</v>
      </c>
      <c r="L349" s="5"/>
      <c r="M349" s="9" t="s">
        <v>223</v>
      </c>
      <c r="N349" s="25" t="s">
        <v>196</v>
      </c>
      <c r="O349" s="26" t="s">
        <v>197</v>
      </c>
    </row>
    <row r="350" spans="1:19" x14ac:dyDescent="0.25">
      <c r="A350" s="6">
        <v>7.72</v>
      </c>
      <c r="B350" s="68" t="s">
        <v>195</v>
      </c>
      <c r="C350" s="25">
        <v>2007</v>
      </c>
      <c r="D350" s="7" t="s">
        <v>220</v>
      </c>
      <c r="E350" s="116" t="s">
        <v>224</v>
      </c>
      <c r="F350" s="6">
        <v>260112</v>
      </c>
      <c r="H350" s="6"/>
      <c r="I350" s="6"/>
      <c r="J350" s="6"/>
      <c r="K350" s="5" t="s">
        <v>221</v>
      </c>
      <c r="L350" s="5"/>
      <c r="M350" s="9" t="s">
        <v>223</v>
      </c>
      <c r="N350" s="25" t="s">
        <v>196</v>
      </c>
      <c r="O350" s="26" t="s">
        <v>197</v>
      </c>
    </row>
    <row r="351" spans="1:19" x14ac:dyDescent="0.25">
      <c r="A351" s="7" t="s">
        <v>421</v>
      </c>
      <c r="B351" s="7" t="s">
        <v>422</v>
      </c>
      <c r="C351" s="7" t="s">
        <v>423</v>
      </c>
      <c r="D351" s="6" t="s">
        <v>273</v>
      </c>
      <c r="E351" s="116" t="s">
        <v>369</v>
      </c>
      <c r="F351" s="6">
        <v>260425</v>
      </c>
      <c r="J351" s="25"/>
      <c r="K351" s="7" t="s">
        <v>222</v>
      </c>
      <c r="L351" s="116" t="s">
        <v>298</v>
      </c>
      <c r="M351" s="26" t="s">
        <v>368</v>
      </c>
      <c r="N351" s="80" t="s">
        <v>468</v>
      </c>
      <c r="O351" s="9" t="s">
        <v>197</v>
      </c>
    </row>
    <row r="352" spans="1:19" x14ac:dyDescent="0.25">
      <c r="A352" s="7" t="s">
        <v>402</v>
      </c>
      <c r="B352" s="7" t="s">
        <v>381</v>
      </c>
      <c r="C352" s="7" t="s">
        <v>382</v>
      </c>
      <c r="D352" s="162" t="s">
        <v>273</v>
      </c>
      <c r="E352" s="116" t="s">
        <v>369</v>
      </c>
      <c r="F352" s="6">
        <v>260425</v>
      </c>
      <c r="J352" s="25"/>
      <c r="K352" s="7" t="s">
        <v>221</v>
      </c>
      <c r="L352" s="116" t="s">
        <v>298</v>
      </c>
      <c r="M352" s="26" t="s">
        <v>368</v>
      </c>
      <c r="N352" s="80" t="s">
        <v>474</v>
      </c>
      <c r="O352" s="27" t="s">
        <v>197</v>
      </c>
    </row>
    <row r="353" spans="1:19" x14ac:dyDescent="0.25">
      <c r="A353" s="7" t="s">
        <v>446</v>
      </c>
      <c r="B353" s="7" t="s">
        <v>447</v>
      </c>
      <c r="C353" s="7" t="s">
        <v>372</v>
      </c>
      <c r="D353" s="162" t="s">
        <v>273</v>
      </c>
      <c r="E353" s="116" t="s">
        <v>369</v>
      </c>
      <c r="F353" s="6">
        <v>260425</v>
      </c>
      <c r="K353" s="7" t="s">
        <v>221</v>
      </c>
      <c r="L353" s="116" t="s">
        <v>298</v>
      </c>
      <c r="M353" s="26" t="s">
        <v>368</v>
      </c>
      <c r="N353" s="80" t="s">
        <v>468</v>
      </c>
      <c r="O353" s="9" t="s">
        <v>197</v>
      </c>
    </row>
    <row r="354" spans="1:19" x14ac:dyDescent="0.25">
      <c r="A354" s="7" t="s">
        <v>430</v>
      </c>
      <c r="B354" s="7" t="s">
        <v>431</v>
      </c>
      <c r="C354" s="7" t="s">
        <v>429</v>
      </c>
      <c r="D354" s="162" t="s">
        <v>273</v>
      </c>
      <c r="E354" s="116" t="s">
        <v>369</v>
      </c>
      <c r="F354" s="6">
        <v>260425</v>
      </c>
      <c r="K354" s="7" t="s">
        <v>15</v>
      </c>
      <c r="L354" s="116" t="s">
        <v>298</v>
      </c>
      <c r="M354" s="26" t="s">
        <v>368</v>
      </c>
      <c r="N354" s="7" t="s">
        <v>480</v>
      </c>
      <c r="O354" s="9" t="s">
        <v>197</v>
      </c>
    </row>
    <row r="355" spans="1:19" x14ac:dyDescent="0.25">
      <c r="A355" s="25">
        <v>11.6</v>
      </c>
      <c r="B355" s="26" t="s">
        <v>650</v>
      </c>
      <c r="C355" s="25">
        <v>2016</v>
      </c>
      <c r="D355" s="26" t="s">
        <v>605</v>
      </c>
      <c r="E355" s="116" t="s">
        <v>670</v>
      </c>
      <c r="F355" s="7" t="s">
        <v>671</v>
      </c>
      <c r="G355" s="223" t="s">
        <v>651</v>
      </c>
      <c r="K355" s="7" t="s">
        <v>221</v>
      </c>
      <c r="M355" s="9" t="s">
        <v>233</v>
      </c>
      <c r="N355" s="25" t="s">
        <v>477</v>
      </c>
      <c r="O355" s="26" t="s">
        <v>197</v>
      </c>
    </row>
    <row r="356" spans="1:19" x14ac:dyDescent="0.25">
      <c r="A356" s="25">
        <v>16.899999999999999</v>
      </c>
      <c r="B356" s="26" t="s">
        <v>650</v>
      </c>
      <c r="C356" s="25">
        <v>2016</v>
      </c>
      <c r="D356" s="206" t="s">
        <v>613</v>
      </c>
      <c r="E356" s="116" t="s">
        <v>670</v>
      </c>
      <c r="F356" s="7" t="s">
        <v>671</v>
      </c>
      <c r="G356" s="223" t="s">
        <v>638</v>
      </c>
      <c r="K356" s="7" t="s">
        <v>221</v>
      </c>
      <c r="M356" s="9" t="s">
        <v>233</v>
      </c>
      <c r="N356" s="25" t="s">
        <v>477</v>
      </c>
      <c r="O356" s="26" t="s">
        <v>197</v>
      </c>
    </row>
    <row r="357" spans="1:19" x14ac:dyDescent="0.25">
      <c r="A357" s="25">
        <v>2.58</v>
      </c>
      <c r="B357" s="26" t="s">
        <v>650</v>
      </c>
      <c r="C357" s="25">
        <v>2016</v>
      </c>
      <c r="D357" s="206" t="s">
        <v>612</v>
      </c>
      <c r="E357" s="116" t="s">
        <v>670</v>
      </c>
      <c r="F357" s="7" t="s">
        <v>671</v>
      </c>
      <c r="G357" s="223" t="s">
        <v>640</v>
      </c>
      <c r="K357" s="7" t="s">
        <v>221</v>
      </c>
      <c r="M357" s="9" t="s">
        <v>223</v>
      </c>
      <c r="N357" s="25" t="s">
        <v>477</v>
      </c>
      <c r="O357" s="26" t="s">
        <v>197</v>
      </c>
    </row>
    <row r="358" spans="1:19" x14ac:dyDescent="0.25">
      <c r="A358" s="221">
        <v>8</v>
      </c>
      <c r="B358" s="26" t="s">
        <v>652</v>
      </c>
      <c r="C358" s="25">
        <v>2016</v>
      </c>
      <c r="D358" s="26" t="s">
        <v>610</v>
      </c>
      <c r="E358" s="116" t="s">
        <v>670</v>
      </c>
      <c r="F358" s="7" t="s">
        <v>671</v>
      </c>
      <c r="G358" s="223" t="s">
        <v>622</v>
      </c>
      <c r="K358" s="7" t="s">
        <v>221</v>
      </c>
      <c r="M358" s="9" t="s">
        <v>233</v>
      </c>
      <c r="N358" s="25" t="s">
        <v>477</v>
      </c>
      <c r="O358" s="26" t="s">
        <v>197</v>
      </c>
    </row>
    <row r="359" spans="1:19" x14ac:dyDescent="0.25">
      <c r="A359" s="6">
        <v>12.2</v>
      </c>
      <c r="B359" s="26" t="s">
        <v>652</v>
      </c>
      <c r="C359" s="25">
        <v>2016</v>
      </c>
      <c r="D359" s="206" t="s">
        <v>605</v>
      </c>
      <c r="E359" s="116" t="s">
        <v>670</v>
      </c>
      <c r="F359" s="7" t="s">
        <v>671</v>
      </c>
      <c r="G359" s="6">
        <v>-0.5</v>
      </c>
      <c r="K359" s="7" t="s">
        <v>221</v>
      </c>
      <c r="M359" s="9" t="s">
        <v>233</v>
      </c>
      <c r="N359" s="25" t="s">
        <v>477</v>
      </c>
      <c r="O359" s="26" t="s">
        <v>197</v>
      </c>
    </row>
    <row r="360" spans="1:19" x14ac:dyDescent="0.25">
      <c r="A360" s="221">
        <v>17.399999999999999</v>
      </c>
      <c r="B360" s="26" t="s">
        <v>652</v>
      </c>
      <c r="C360" s="25">
        <v>2016</v>
      </c>
      <c r="D360" s="206" t="s">
        <v>613</v>
      </c>
      <c r="E360" s="116" t="s">
        <v>670</v>
      </c>
      <c r="F360" s="7" t="s">
        <v>671</v>
      </c>
      <c r="G360" s="223" t="s">
        <v>638</v>
      </c>
      <c r="K360" s="7" t="s">
        <v>221</v>
      </c>
      <c r="M360" s="9" t="s">
        <v>233</v>
      </c>
      <c r="N360" s="25" t="s">
        <v>477</v>
      </c>
      <c r="O360" s="26" t="s">
        <v>197</v>
      </c>
    </row>
    <row r="361" spans="1:19" x14ac:dyDescent="0.25">
      <c r="A361" s="6">
        <v>2.2599999999999998</v>
      </c>
      <c r="B361" s="26" t="s">
        <v>652</v>
      </c>
      <c r="C361" s="25">
        <v>2016</v>
      </c>
      <c r="D361" s="206" t="s">
        <v>612</v>
      </c>
      <c r="E361" s="116" t="s">
        <v>670</v>
      </c>
      <c r="F361" s="7" t="s">
        <v>671</v>
      </c>
      <c r="G361" s="6">
        <v>0.4</v>
      </c>
      <c r="K361" s="7" t="s">
        <v>221</v>
      </c>
      <c r="M361" s="9" t="s">
        <v>223</v>
      </c>
      <c r="N361" s="25" t="s">
        <v>477</v>
      </c>
      <c r="O361" s="26" t="s">
        <v>197</v>
      </c>
    </row>
    <row r="362" spans="1:19" x14ac:dyDescent="0.25">
      <c r="A362" s="26" t="s">
        <v>555</v>
      </c>
      <c r="B362" s="25" t="s">
        <v>554</v>
      </c>
      <c r="C362" s="25">
        <v>2018</v>
      </c>
      <c r="D362" s="78" t="s">
        <v>598</v>
      </c>
      <c r="E362" s="78" t="s">
        <v>599</v>
      </c>
      <c r="F362" s="78">
        <v>260504</v>
      </c>
      <c r="G362" s="78"/>
      <c r="H362" s="25">
        <v>0</v>
      </c>
      <c r="I362" s="25"/>
      <c r="J362" s="25"/>
      <c r="K362" s="25" t="s">
        <v>222</v>
      </c>
      <c r="L362" s="25" t="s">
        <v>231</v>
      </c>
      <c r="M362" s="78" t="s">
        <v>233</v>
      </c>
      <c r="N362" s="25" t="s">
        <v>525</v>
      </c>
      <c r="O362" s="78" t="s">
        <v>197</v>
      </c>
      <c r="P362" s="25"/>
      <c r="Q362" s="25"/>
      <c r="S362" s="25" t="s">
        <v>600</v>
      </c>
    </row>
    <row r="363" spans="1:19" x14ac:dyDescent="0.25">
      <c r="A363" s="224">
        <v>7.6</v>
      </c>
      <c r="B363" s="206" t="s">
        <v>653</v>
      </c>
      <c r="C363" s="166">
        <v>2016</v>
      </c>
      <c r="D363" s="26" t="s">
        <v>610</v>
      </c>
      <c r="E363" s="116" t="s">
        <v>670</v>
      </c>
      <c r="F363" s="7" t="s">
        <v>671</v>
      </c>
      <c r="G363" s="27">
        <v>-0.5</v>
      </c>
      <c r="K363" s="7" t="s">
        <v>221</v>
      </c>
      <c r="M363" s="9" t="s">
        <v>233</v>
      </c>
      <c r="N363" s="27" t="s">
        <v>477</v>
      </c>
      <c r="O363" s="206" t="s">
        <v>197</v>
      </c>
    </row>
    <row r="364" spans="1:19" x14ac:dyDescent="0.25">
      <c r="A364" s="219">
        <v>4.38</v>
      </c>
      <c r="B364" s="206" t="s">
        <v>653</v>
      </c>
      <c r="C364" s="166">
        <v>2016</v>
      </c>
      <c r="D364" s="206" t="s">
        <v>611</v>
      </c>
      <c r="E364" s="116" t="s">
        <v>670</v>
      </c>
      <c r="F364" s="7" t="s">
        <v>671</v>
      </c>
      <c r="G364" s="27"/>
      <c r="K364" s="7" t="s">
        <v>221</v>
      </c>
      <c r="M364" s="9" t="s">
        <v>235</v>
      </c>
      <c r="N364" s="27" t="s">
        <v>477</v>
      </c>
      <c r="O364" s="206" t="s">
        <v>197</v>
      </c>
    </row>
    <row r="365" spans="1:19" x14ac:dyDescent="0.25">
      <c r="A365" s="27">
        <v>6.75</v>
      </c>
      <c r="B365" s="206" t="s">
        <v>654</v>
      </c>
      <c r="C365" s="166">
        <v>2013</v>
      </c>
      <c r="D365" s="206" t="s">
        <v>611</v>
      </c>
      <c r="E365" s="116" t="s">
        <v>670</v>
      </c>
      <c r="F365" s="7" t="s">
        <v>671</v>
      </c>
      <c r="G365" s="27"/>
      <c r="K365" s="7" t="s">
        <v>222</v>
      </c>
      <c r="M365" s="9" t="s">
        <v>235</v>
      </c>
      <c r="N365" s="27" t="s">
        <v>507</v>
      </c>
      <c r="O365" s="206" t="s">
        <v>197</v>
      </c>
    </row>
    <row r="366" spans="1:19" x14ac:dyDescent="0.25">
      <c r="A366" s="219">
        <v>6.62</v>
      </c>
      <c r="B366" s="206" t="s">
        <v>655</v>
      </c>
      <c r="C366" s="166">
        <v>2013</v>
      </c>
      <c r="D366" s="206" t="s">
        <v>603</v>
      </c>
      <c r="E366" s="116" t="s">
        <v>670</v>
      </c>
      <c r="F366" s="7" t="s">
        <v>671</v>
      </c>
      <c r="G366" s="27"/>
      <c r="K366" s="7" t="s">
        <v>221</v>
      </c>
      <c r="M366" s="9" t="s">
        <v>235</v>
      </c>
      <c r="N366" s="27" t="s">
        <v>505</v>
      </c>
      <c r="O366" s="206" t="s">
        <v>197</v>
      </c>
    </row>
    <row r="367" spans="1:19" x14ac:dyDescent="0.25">
      <c r="A367" s="25">
        <v>9.9</v>
      </c>
      <c r="B367" s="26" t="s">
        <v>656</v>
      </c>
      <c r="C367" s="25">
        <v>2015</v>
      </c>
      <c r="D367" s="206" t="s">
        <v>610</v>
      </c>
      <c r="E367" s="116" t="s">
        <v>670</v>
      </c>
      <c r="F367" s="7" t="s">
        <v>671</v>
      </c>
      <c r="G367" s="223" t="s">
        <v>651</v>
      </c>
      <c r="K367" s="7" t="s">
        <v>222</v>
      </c>
      <c r="M367" s="9" t="s">
        <v>233</v>
      </c>
      <c r="N367" s="25" t="s">
        <v>560</v>
      </c>
      <c r="O367" s="26" t="s">
        <v>197</v>
      </c>
    </row>
    <row r="368" spans="1:19" x14ac:dyDescent="0.25">
      <c r="A368" s="25">
        <v>13.6</v>
      </c>
      <c r="B368" s="26" t="s">
        <v>656</v>
      </c>
      <c r="C368" s="25">
        <v>2015</v>
      </c>
      <c r="D368" s="206" t="s">
        <v>605</v>
      </c>
      <c r="E368" s="116" t="s">
        <v>670</v>
      </c>
      <c r="F368" s="7" t="s">
        <v>671</v>
      </c>
      <c r="G368" s="223" t="s">
        <v>622</v>
      </c>
      <c r="K368" s="7" t="s">
        <v>222</v>
      </c>
      <c r="M368" s="9" t="s">
        <v>233</v>
      </c>
      <c r="N368" s="25" t="s">
        <v>560</v>
      </c>
      <c r="O368" s="26" t="s">
        <v>197</v>
      </c>
    </row>
    <row r="369" spans="1:19" x14ac:dyDescent="0.25">
      <c r="A369" s="25">
        <v>2.96</v>
      </c>
      <c r="B369" s="26" t="s">
        <v>656</v>
      </c>
      <c r="C369" s="25">
        <v>2015</v>
      </c>
      <c r="D369" s="26" t="s">
        <v>611</v>
      </c>
      <c r="E369" s="116" t="s">
        <v>670</v>
      </c>
      <c r="F369" s="7" t="s">
        <v>671</v>
      </c>
      <c r="G369" s="223"/>
      <c r="K369" s="7" t="s">
        <v>222</v>
      </c>
      <c r="M369" s="9" t="s">
        <v>235</v>
      </c>
      <c r="N369" s="25" t="s">
        <v>560</v>
      </c>
      <c r="O369" s="26" t="s">
        <v>197</v>
      </c>
    </row>
    <row r="370" spans="1:19" x14ac:dyDescent="0.25">
      <c r="A370" s="25">
        <v>1.81</v>
      </c>
      <c r="B370" s="26" t="s">
        <v>656</v>
      </c>
      <c r="C370" s="25">
        <v>2015</v>
      </c>
      <c r="D370" s="206" t="s">
        <v>612</v>
      </c>
      <c r="E370" s="116" t="s">
        <v>670</v>
      </c>
      <c r="F370" s="7" t="s">
        <v>671</v>
      </c>
      <c r="G370" s="223" t="s">
        <v>609</v>
      </c>
      <c r="K370" s="7" t="s">
        <v>222</v>
      </c>
      <c r="M370" s="9" t="s">
        <v>223</v>
      </c>
      <c r="N370" s="25" t="s">
        <v>560</v>
      </c>
      <c r="O370" s="26" t="s">
        <v>197</v>
      </c>
    </row>
    <row r="371" spans="1:19" x14ac:dyDescent="0.25">
      <c r="A371" s="25">
        <v>10.6</v>
      </c>
      <c r="B371" s="206" t="s">
        <v>657</v>
      </c>
      <c r="C371" s="166">
        <v>2018</v>
      </c>
      <c r="D371" s="26" t="s">
        <v>610</v>
      </c>
      <c r="E371" s="116" t="s">
        <v>670</v>
      </c>
      <c r="F371" s="7" t="s">
        <v>671</v>
      </c>
      <c r="G371" s="223" t="s">
        <v>651</v>
      </c>
      <c r="K371" s="7" t="s">
        <v>221</v>
      </c>
      <c r="M371" s="9" t="s">
        <v>233</v>
      </c>
      <c r="N371" s="27" t="s">
        <v>549</v>
      </c>
      <c r="O371" s="26" t="s">
        <v>197</v>
      </c>
    </row>
    <row r="372" spans="1:19" x14ac:dyDescent="0.25">
      <c r="A372" s="25">
        <v>16.8</v>
      </c>
      <c r="B372" s="206" t="s">
        <v>657</v>
      </c>
      <c r="C372" s="166">
        <v>2018</v>
      </c>
      <c r="D372" s="206" t="s">
        <v>605</v>
      </c>
      <c r="E372" s="116" t="s">
        <v>670</v>
      </c>
      <c r="F372" s="7" t="s">
        <v>671</v>
      </c>
      <c r="G372" s="223" t="s">
        <v>622</v>
      </c>
      <c r="K372" s="7" t="s">
        <v>221</v>
      </c>
      <c r="M372" s="9" t="s">
        <v>233</v>
      </c>
      <c r="N372" s="27" t="s">
        <v>549</v>
      </c>
      <c r="O372" s="26" t="s">
        <v>197</v>
      </c>
    </row>
    <row r="373" spans="1:19" x14ac:dyDescent="0.25">
      <c r="A373" s="25">
        <v>3.36</v>
      </c>
      <c r="B373" s="206" t="s">
        <v>657</v>
      </c>
      <c r="C373" s="166">
        <v>2018</v>
      </c>
      <c r="D373" s="6" t="s">
        <v>611</v>
      </c>
      <c r="E373" s="116" t="s">
        <v>670</v>
      </c>
      <c r="F373" s="7" t="s">
        <v>671</v>
      </c>
      <c r="G373" s="25"/>
      <c r="K373" s="7" t="s">
        <v>221</v>
      </c>
      <c r="M373" s="9" t="s">
        <v>235</v>
      </c>
      <c r="N373" s="27" t="s">
        <v>549</v>
      </c>
      <c r="O373" s="26" t="s">
        <v>197</v>
      </c>
    </row>
    <row r="374" spans="1:19" x14ac:dyDescent="0.25">
      <c r="A374" s="25">
        <v>1.36</v>
      </c>
      <c r="B374" s="206" t="s">
        <v>657</v>
      </c>
      <c r="C374" s="166">
        <v>2018</v>
      </c>
      <c r="D374" s="206" t="s">
        <v>612</v>
      </c>
      <c r="E374" s="116" t="s">
        <v>670</v>
      </c>
      <c r="F374" s="7" t="s">
        <v>671</v>
      </c>
      <c r="G374" s="223" t="s">
        <v>609</v>
      </c>
      <c r="K374" s="7" t="s">
        <v>221</v>
      </c>
      <c r="M374" s="9" t="s">
        <v>223</v>
      </c>
      <c r="N374" s="27" t="s">
        <v>549</v>
      </c>
      <c r="O374" s="26" t="s">
        <v>197</v>
      </c>
    </row>
    <row r="375" spans="1:19" x14ac:dyDescent="0.25">
      <c r="A375" s="26" t="s">
        <v>562</v>
      </c>
      <c r="B375" s="25" t="s">
        <v>561</v>
      </c>
      <c r="C375" s="25">
        <v>2017</v>
      </c>
      <c r="D375" s="78" t="s">
        <v>598</v>
      </c>
      <c r="E375" s="78" t="s">
        <v>599</v>
      </c>
      <c r="F375" s="78">
        <v>260504</v>
      </c>
      <c r="G375" s="78"/>
      <c r="H375" s="25">
        <v>0</v>
      </c>
      <c r="I375" s="25"/>
      <c r="J375" s="25"/>
      <c r="K375" s="25" t="s">
        <v>221</v>
      </c>
      <c r="L375" s="25" t="s">
        <v>231</v>
      </c>
      <c r="M375" s="78" t="s">
        <v>233</v>
      </c>
      <c r="N375" s="25" t="s">
        <v>549</v>
      </c>
      <c r="O375" s="78" t="s">
        <v>197</v>
      </c>
      <c r="P375" s="25"/>
      <c r="Q375" s="25"/>
      <c r="S375" s="25" t="s">
        <v>600</v>
      </c>
    </row>
    <row r="376" spans="1:19" x14ac:dyDescent="0.25">
      <c r="A376" s="7" t="s">
        <v>441</v>
      </c>
      <c r="B376" s="7" t="s">
        <v>442</v>
      </c>
      <c r="C376" s="7" t="s">
        <v>443</v>
      </c>
      <c r="D376" s="162" t="s">
        <v>273</v>
      </c>
      <c r="E376" s="116" t="s">
        <v>369</v>
      </c>
      <c r="F376" s="6">
        <v>260425</v>
      </c>
      <c r="J376" s="25"/>
      <c r="K376" s="7" t="s">
        <v>221</v>
      </c>
      <c r="L376" s="116" t="s">
        <v>298</v>
      </c>
      <c r="M376" s="26" t="s">
        <v>368</v>
      </c>
      <c r="N376" s="80" t="s">
        <v>475</v>
      </c>
      <c r="O376" s="9" t="s">
        <v>197</v>
      </c>
    </row>
    <row r="377" spans="1:19" x14ac:dyDescent="0.25">
      <c r="A377" s="25">
        <v>9.6</v>
      </c>
      <c r="B377" s="26" t="s">
        <v>658</v>
      </c>
      <c r="C377" s="25">
        <v>2019</v>
      </c>
      <c r="D377" s="26" t="s">
        <v>610</v>
      </c>
      <c r="E377" s="116" t="s">
        <v>670</v>
      </c>
      <c r="F377" s="7" t="s">
        <v>671</v>
      </c>
      <c r="G377" s="223" t="s">
        <v>659</v>
      </c>
      <c r="K377" s="7" t="s">
        <v>222</v>
      </c>
      <c r="M377" s="9" t="s">
        <v>233</v>
      </c>
      <c r="N377" s="25" t="s">
        <v>525</v>
      </c>
      <c r="O377" s="26" t="s">
        <v>197</v>
      </c>
    </row>
    <row r="378" spans="1:19" x14ac:dyDescent="0.25">
      <c r="A378" s="25">
        <v>14.2</v>
      </c>
      <c r="B378" s="26" t="s">
        <v>658</v>
      </c>
      <c r="C378" s="25">
        <v>2019</v>
      </c>
      <c r="D378" s="206" t="s">
        <v>605</v>
      </c>
      <c r="E378" s="116" t="s">
        <v>670</v>
      </c>
      <c r="F378" s="7" t="s">
        <v>671</v>
      </c>
      <c r="G378" s="223" t="s">
        <v>622</v>
      </c>
      <c r="K378" s="7" t="s">
        <v>222</v>
      </c>
      <c r="M378" s="9" t="s">
        <v>233</v>
      </c>
      <c r="N378" s="25" t="s">
        <v>525</v>
      </c>
      <c r="O378" s="26" t="s">
        <v>197</v>
      </c>
    </row>
    <row r="379" spans="1:19" x14ac:dyDescent="0.25">
      <c r="A379" s="25">
        <v>2.19</v>
      </c>
      <c r="B379" s="26" t="s">
        <v>658</v>
      </c>
      <c r="C379" s="25">
        <v>2019</v>
      </c>
      <c r="D379" s="26" t="s">
        <v>611</v>
      </c>
      <c r="E379" s="116" t="s">
        <v>670</v>
      </c>
      <c r="F379" s="7" t="s">
        <v>671</v>
      </c>
      <c r="G379" s="223"/>
      <c r="K379" s="7" t="s">
        <v>222</v>
      </c>
      <c r="M379" s="9" t="s">
        <v>235</v>
      </c>
      <c r="N379" s="25" t="s">
        <v>525</v>
      </c>
      <c r="O379" s="26" t="s">
        <v>197</v>
      </c>
    </row>
    <row r="380" spans="1:19" x14ac:dyDescent="0.25">
      <c r="A380" s="222">
        <v>2</v>
      </c>
      <c r="B380" s="26" t="s">
        <v>658</v>
      </c>
      <c r="C380" s="25">
        <v>2019</v>
      </c>
      <c r="D380" s="206" t="s">
        <v>612</v>
      </c>
      <c r="E380" s="116" t="s">
        <v>670</v>
      </c>
      <c r="F380" s="7" t="s">
        <v>671</v>
      </c>
      <c r="G380" s="223" t="s">
        <v>609</v>
      </c>
      <c r="K380" s="7" t="s">
        <v>222</v>
      </c>
      <c r="M380" s="9" t="s">
        <v>223</v>
      </c>
      <c r="N380" s="25" t="s">
        <v>525</v>
      </c>
      <c r="O380" s="26" t="s">
        <v>197</v>
      </c>
    </row>
    <row r="381" spans="1:19" x14ac:dyDescent="0.25">
      <c r="A381" s="27">
        <v>3.98</v>
      </c>
      <c r="B381" s="206" t="s">
        <v>660</v>
      </c>
      <c r="C381" s="166">
        <v>2013</v>
      </c>
      <c r="D381" s="206" t="s">
        <v>612</v>
      </c>
      <c r="E381" s="116" t="s">
        <v>670</v>
      </c>
      <c r="F381" s="7" t="s">
        <v>671</v>
      </c>
      <c r="G381" s="224">
        <v>0</v>
      </c>
      <c r="K381" s="7" t="s">
        <v>221</v>
      </c>
      <c r="M381" s="9" t="s">
        <v>223</v>
      </c>
      <c r="N381" s="27" t="s">
        <v>505</v>
      </c>
      <c r="O381" s="206" t="s">
        <v>197</v>
      </c>
    </row>
    <row r="382" spans="1:19" x14ac:dyDescent="0.25">
      <c r="A382" s="7" t="s">
        <v>394</v>
      </c>
      <c r="B382" s="7" t="s">
        <v>383</v>
      </c>
      <c r="C382" s="7" t="s">
        <v>384</v>
      </c>
      <c r="D382" s="162" t="s">
        <v>273</v>
      </c>
      <c r="E382" s="116" t="s">
        <v>369</v>
      </c>
      <c r="F382" s="6">
        <v>260425</v>
      </c>
      <c r="J382" s="25"/>
      <c r="K382" s="7" t="s">
        <v>221</v>
      </c>
      <c r="L382" s="116" t="s">
        <v>298</v>
      </c>
      <c r="M382" s="26" t="s">
        <v>368</v>
      </c>
      <c r="N382" s="80" t="s">
        <v>465</v>
      </c>
      <c r="O382" s="27" t="s">
        <v>197</v>
      </c>
    </row>
    <row r="383" spans="1:19" ht="18.600000000000001" customHeight="1" x14ac:dyDescent="0.25">
      <c r="A383" s="169" t="s">
        <v>509</v>
      </c>
      <c r="B383" s="68" t="s">
        <v>508</v>
      </c>
      <c r="C383" s="68">
        <v>1972</v>
      </c>
      <c r="D383" s="78" t="s">
        <v>597</v>
      </c>
      <c r="E383" s="78" t="s">
        <v>599</v>
      </c>
      <c r="F383" s="78">
        <v>260504</v>
      </c>
      <c r="G383" s="78"/>
      <c r="H383" s="78"/>
      <c r="I383" s="78">
        <v>9</v>
      </c>
      <c r="J383" s="78">
        <v>51</v>
      </c>
      <c r="K383" s="78" t="s">
        <v>221</v>
      </c>
      <c r="L383" s="78" t="s">
        <v>230</v>
      </c>
      <c r="M383" s="78" t="s">
        <v>233</v>
      </c>
      <c r="N383" s="78" t="s">
        <v>465</v>
      </c>
      <c r="O383" s="26" t="s">
        <v>197</v>
      </c>
    </row>
    <row r="384" spans="1:19" x14ac:dyDescent="0.25">
      <c r="A384" s="7" t="s">
        <v>453</v>
      </c>
      <c r="B384" s="7" t="s">
        <v>454</v>
      </c>
      <c r="C384" s="7" t="s">
        <v>455</v>
      </c>
      <c r="D384" s="162" t="s">
        <v>273</v>
      </c>
      <c r="E384" s="116" t="s">
        <v>369</v>
      </c>
      <c r="F384" s="6">
        <v>260425</v>
      </c>
      <c r="K384" s="7" t="s">
        <v>221</v>
      </c>
      <c r="L384" s="116" t="s">
        <v>298</v>
      </c>
      <c r="M384" s="26" t="s">
        <v>368</v>
      </c>
      <c r="N384" s="80" t="s">
        <v>467</v>
      </c>
      <c r="O384" s="9" t="s">
        <v>197</v>
      </c>
    </row>
    <row r="385" spans="1:20" x14ac:dyDescent="0.25">
      <c r="A385" s="7" t="s">
        <v>438</v>
      </c>
      <c r="B385" s="7" t="s">
        <v>439</v>
      </c>
      <c r="C385" s="7" t="s">
        <v>440</v>
      </c>
      <c r="D385" s="162" t="s">
        <v>273</v>
      </c>
      <c r="E385" s="116" t="s">
        <v>369</v>
      </c>
      <c r="F385" s="6">
        <v>260425</v>
      </c>
      <c r="K385" s="7" t="s">
        <v>222</v>
      </c>
      <c r="L385" s="116" t="s">
        <v>298</v>
      </c>
      <c r="M385" s="26" t="s">
        <v>368</v>
      </c>
      <c r="N385" s="80" t="s">
        <v>469</v>
      </c>
      <c r="O385" s="9" t="s">
        <v>197</v>
      </c>
    </row>
    <row r="386" spans="1:20" s="5" customFormat="1" x14ac:dyDescent="0.25">
      <c r="A386" s="169" t="s">
        <v>527</v>
      </c>
      <c r="B386" s="68" t="s">
        <v>526</v>
      </c>
      <c r="C386" s="68">
        <v>1990</v>
      </c>
      <c r="D386" s="78" t="s">
        <v>597</v>
      </c>
      <c r="E386" s="78" t="s">
        <v>599</v>
      </c>
      <c r="F386" s="78">
        <v>260504</v>
      </c>
      <c r="G386" s="78"/>
      <c r="H386" s="78"/>
      <c r="I386" s="78">
        <v>0</v>
      </c>
      <c r="J386" s="78">
        <v>85</v>
      </c>
      <c r="K386" s="78" t="s">
        <v>222</v>
      </c>
      <c r="L386" s="78" t="s">
        <v>230</v>
      </c>
      <c r="M386" s="78" t="s">
        <v>233</v>
      </c>
      <c r="N386" s="78" t="s">
        <v>385</v>
      </c>
      <c r="O386" s="78" t="s">
        <v>197</v>
      </c>
    </row>
    <row r="387" spans="1:20" s="5" customFormat="1" x14ac:dyDescent="0.25">
      <c r="A387" s="25">
        <v>8.5</v>
      </c>
      <c r="B387" s="206" t="s">
        <v>661</v>
      </c>
      <c r="C387" s="166">
        <v>2017</v>
      </c>
      <c r="D387" s="206" t="s">
        <v>610</v>
      </c>
      <c r="E387" s="116" t="s">
        <v>670</v>
      </c>
      <c r="F387" s="7" t="s">
        <v>671</v>
      </c>
      <c r="G387" s="221">
        <v>-0.5</v>
      </c>
      <c r="H387" s="80"/>
      <c r="I387" s="80"/>
      <c r="J387" s="80"/>
      <c r="K387" s="7" t="s">
        <v>222</v>
      </c>
      <c r="L387" s="116"/>
      <c r="M387" s="9" t="s">
        <v>233</v>
      </c>
      <c r="N387" s="27" t="s">
        <v>525</v>
      </c>
      <c r="O387" s="206" t="s">
        <v>197</v>
      </c>
    </row>
    <row r="388" spans="1:20" s="5" customFormat="1" x14ac:dyDescent="0.25">
      <c r="A388" s="25">
        <v>12.3</v>
      </c>
      <c r="B388" s="206" t="s">
        <v>661</v>
      </c>
      <c r="C388" s="166">
        <v>2017</v>
      </c>
      <c r="D388" s="206" t="s">
        <v>605</v>
      </c>
      <c r="E388" s="116" t="s">
        <v>670</v>
      </c>
      <c r="F388" s="7" t="s">
        <v>671</v>
      </c>
      <c r="G388" s="221">
        <v>-1.5</v>
      </c>
      <c r="H388" s="80"/>
      <c r="I388" s="80"/>
      <c r="J388" s="80"/>
      <c r="K388" s="7" t="s">
        <v>222</v>
      </c>
      <c r="L388" s="116"/>
      <c r="M388" s="9" t="s">
        <v>233</v>
      </c>
      <c r="N388" s="27" t="s">
        <v>525</v>
      </c>
      <c r="O388" s="206" t="s">
        <v>197</v>
      </c>
    </row>
    <row r="389" spans="1:20" s="5" customFormat="1" x14ac:dyDescent="0.25">
      <c r="A389" s="25">
        <v>17.100000000000001</v>
      </c>
      <c r="B389" s="206" t="s">
        <v>661</v>
      </c>
      <c r="C389" s="166">
        <v>2017</v>
      </c>
      <c r="D389" s="206" t="s">
        <v>613</v>
      </c>
      <c r="E389" s="116" t="s">
        <v>670</v>
      </c>
      <c r="F389" s="7" t="s">
        <v>671</v>
      </c>
      <c r="G389" s="221">
        <v>-1</v>
      </c>
      <c r="H389" s="80"/>
      <c r="I389" s="80"/>
      <c r="J389" s="80"/>
      <c r="K389" s="7" t="s">
        <v>222</v>
      </c>
      <c r="L389" s="116"/>
      <c r="M389" s="9" t="s">
        <v>233</v>
      </c>
      <c r="N389" s="27" t="s">
        <v>525</v>
      </c>
      <c r="O389" s="206" t="s">
        <v>197</v>
      </c>
    </row>
    <row r="390" spans="1:20" s="5" customFormat="1" x14ac:dyDescent="0.25">
      <c r="A390" s="25">
        <v>3.93</v>
      </c>
      <c r="B390" s="206" t="s">
        <v>661</v>
      </c>
      <c r="C390" s="166">
        <v>2017</v>
      </c>
      <c r="D390" s="206" t="s">
        <v>611</v>
      </c>
      <c r="E390" s="116" t="s">
        <v>670</v>
      </c>
      <c r="F390" s="7" t="s">
        <v>671</v>
      </c>
      <c r="G390" s="221"/>
      <c r="H390" s="80"/>
      <c r="I390" s="80"/>
      <c r="J390" s="80"/>
      <c r="K390" s="7" t="s">
        <v>222</v>
      </c>
      <c r="L390" s="116"/>
      <c r="M390" s="9" t="s">
        <v>235</v>
      </c>
      <c r="N390" s="27" t="s">
        <v>525</v>
      </c>
      <c r="O390" s="206" t="s">
        <v>197</v>
      </c>
    </row>
    <row r="391" spans="1:20" s="5" customFormat="1" x14ac:dyDescent="0.25">
      <c r="A391" s="25">
        <v>2.08</v>
      </c>
      <c r="B391" s="206" t="s">
        <v>661</v>
      </c>
      <c r="C391" s="166">
        <v>2017</v>
      </c>
      <c r="D391" s="206" t="s">
        <v>612</v>
      </c>
      <c r="E391" s="116" t="s">
        <v>670</v>
      </c>
      <c r="F391" s="7" t="s">
        <v>671</v>
      </c>
      <c r="G391" s="221">
        <v>0</v>
      </c>
      <c r="H391" s="80"/>
      <c r="I391" s="80"/>
      <c r="J391" s="80"/>
      <c r="K391" s="7" t="s">
        <v>222</v>
      </c>
      <c r="L391" s="116"/>
      <c r="M391" s="9" t="s">
        <v>223</v>
      </c>
      <c r="N391" s="27" t="s">
        <v>525</v>
      </c>
      <c r="O391" s="206" t="s">
        <v>197</v>
      </c>
    </row>
    <row r="392" spans="1:20" s="5" customFormat="1" x14ac:dyDescent="0.25">
      <c r="A392" s="169" t="s">
        <v>529</v>
      </c>
      <c r="B392" s="68" t="s">
        <v>528</v>
      </c>
      <c r="C392" s="68">
        <v>1981</v>
      </c>
      <c r="D392" s="78" t="s">
        <v>597</v>
      </c>
      <c r="E392" s="78" t="s">
        <v>599</v>
      </c>
      <c r="F392" s="78">
        <v>260504</v>
      </c>
      <c r="G392" s="78"/>
      <c r="H392" s="78"/>
      <c r="I392" s="78">
        <v>30</v>
      </c>
      <c r="J392" s="68">
        <v>0</v>
      </c>
      <c r="K392" s="78" t="s">
        <v>222</v>
      </c>
      <c r="L392" s="78" t="s">
        <v>230</v>
      </c>
      <c r="M392" s="78" t="s">
        <v>233</v>
      </c>
      <c r="N392" s="78" t="s">
        <v>530</v>
      </c>
      <c r="O392" s="78" t="s">
        <v>197</v>
      </c>
      <c r="P392" s="78"/>
      <c r="Q392" s="78"/>
      <c r="R392" s="78"/>
      <c r="S392" s="78"/>
      <c r="T392" s="78"/>
    </row>
    <row r="393" spans="1:20" s="5" customFormat="1" x14ac:dyDescent="0.25">
      <c r="A393" s="25">
        <v>10.199999999999999</v>
      </c>
      <c r="B393" s="26" t="s">
        <v>662</v>
      </c>
      <c r="C393" s="25">
        <v>2013</v>
      </c>
      <c r="D393" s="206" t="s">
        <v>605</v>
      </c>
      <c r="E393" s="116" t="s">
        <v>670</v>
      </c>
      <c r="F393" s="7" t="s">
        <v>671</v>
      </c>
      <c r="G393" s="223" t="s">
        <v>623</v>
      </c>
      <c r="H393" s="80"/>
      <c r="I393" s="80"/>
      <c r="J393" s="80"/>
      <c r="K393" s="7" t="s">
        <v>221</v>
      </c>
      <c r="L393" s="116"/>
      <c r="M393" s="9" t="s">
        <v>233</v>
      </c>
      <c r="N393" s="25" t="s">
        <v>505</v>
      </c>
      <c r="O393" s="206" t="s">
        <v>197</v>
      </c>
      <c r="P393" s="7"/>
      <c r="Q393" s="8"/>
      <c r="R393" s="7"/>
      <c r="S393" s="7"/>
      <c r="T393" s="7"/>
    </row>
    <row r="394" spans="1:20" s="5" customFormat="1" x14ac:dyDescent="0.25">
      <c r="A394" s="25">
        <v>12.8</v>
      </c>
      <c r="B394" s="26" t="s">
        <v>662</v>
      </c>
      <c r="C394" s="25">
        <v>2013</v>
      </c>
      <c r="D394" s="206" t="s">
        <v>613</v>
      </c>
      <c r="E394" s="116" t="s">
        <v>670</v>
      </c>
      <c r="F394" s="7" t="s">
        <v>671</v>
      </c>
      <c r="G394" s="223" t="s">
        <v>663</v>
      </c>
      <c r="H394" s="80"/>
      <c r="I394" s="80"/>
      <c r="J394" s="80"/>
      <c r="K394" s="7" t="s">
        <v>221</v>
      </c>
      <c r="L394" s="116"/>
      <c r="M394" s="9" t="s">
        <v>233</v>
      </c>
      <c r="N394" s="25" t="s">
        <v>505</v>
      </c>
      <c r="O394" s="206" t="s">
        <v>197</v>
      </c>
      <c r="P394" s="7"/>
      <c r="Q394" s="8"/>
      <c r="R394" s="7"/>
      <c r="S394" s="7"/>
      <c r="T394" s="7"/>
    </row>
    <row r="395" spans="1:20" s="5" customFormat="1" ht="15.45" customHeight="1" x14ac:dyDescent="0.25">
      <c r="A395" s="25">
        <v>4.96</v>
      </c>
      <c r="B395" s="26" t="s">
        <v>662</v>
      </c>
      <c r="C395" s="25">
        <v>2013</v>
      </c>
      <c r="D395" s="26" t="s">
        <v>603</v>
      </c>
      <c r="E395" s="116" t="s">
        <v>670</v>
      </c>
      <c r="F395" s="7" t="s">
        <v>671</v>
      </c>
      <c r="G395" s="223"/>
      <c r="H395" s="80"/>
      <c r="I395" s="80"/>
      <c r="J395" s="80"/>
      <c r="K395" s="7" t="s">
        <v>221</v>
      </c>
      <c r="L395" s="116"/>
      <c r="M395" s="9" t="s">
        <v>235</v>
      </c>
      <c r="N395" s="25" t="s">
        <v>505</v>
      </c>
      <c r="O395" s="206" t="s">
        <v>197</v>
      </c>
      <c r="P395" s="7"/>
      <c r="Q395" s="8"/>
      <c r="R395" s="7"/>
      <c r="S395" s="7"/>
      <c r="T395" s="7"/>
    </row>
    <row r="396" spans="1:20" s="5" customFormat="1" x14ac:dyDescent="0.25">
      <c r="A396" s="222">
        <v>3.5</v>
      </c>
      <c r="B396" s="26" t="s">
        <v>662</v>
      </c>
      <c r="C396" s="25">
        <v>2013</v>
      </c>
      <c r="D396" s="206" t="s">
        <v>612</v>
      </c>
      <c r="E396" s="116" t="s">
        <v>670</v>
      </c>
      <c r="F396" s="7" t="s">
        <v>671</v>
      </c>
      <c r="G396" s="223" t="s">
        <v>624</v>
      </c>
      <c r="H396" s="80"/>
      <c r="I396" s="80"/>
      <c r="J396" s="80"/>
      <c r="K396" s="7" t="s">
        <v>221</v>
      </c>
      <c r="L396" s="116"/>
      <c r="M396" s="9" t="s">
        <v>223</v>
      </c>
      <c r="N396" s="25" t="s">
        <v>505</v>
      </c>
      <c r="O396" s="206" t="s">
        <v>197</v>
      </c>
      <c r="P396" s="7"/>
      <c r="Q396" s="8"/>
      <c r="R396" s="7"/>
      <c r="S396" s="7"/>
      <c r="T396" s="7"/>
    </row>
    <row r="397" spans="1:20" s="5" customFormat="1" ht="13.8" x14ac:dyDescent="0.3">
      <c r="A397" s="27" t="s">
        <v>393</v>
      </c>
      <c r="B397" s="167" t="s">
        <v>386</v>
      </c>
      <c r="C397" s="27">
        <v>1988</v>
      </c>
      <c r="D397" s="162" t="s">
        <v>273</v>
      </c>
      <c r="E397" s="116" t="s">
        <v>369</v>
      </c>
      <c r="F397" s="6">
        <v>260425</v>
      </c>
      <c r="G397" s="215"/>
      <c r="H397" s="25"/>
      <c r="I397" s="25"/>
      <c r="J397" s="25"/>
      <c r="K397" s="215" t="s">
        <v>221</v>
      </c>
      <c r="L397" s="116" t="s">
        <v>298</v>
      </c>
      <c r="M397" s="26" t="s">
        <v>368</v>
      </c>
      <c r="N397" s="80" t="s">
        <v>385</v>
      </c>
      <c r="O397" s="27" t="s">
        <v>197</v>
      </c>
      <c r="P397" s="215"/>
      <c r="Q397" s="215"/>
      <c r="R397" s="215"/>
      <c r="S397" s="27"/>
      <c r="T397" s="215">
        <v>39</v>
      </c>
    </row>
    <row r="398" spans="1:20" s="26" customFormat="1" ht="13.95" customHeight="1" x14ac:dyDescent="0.25">
      <c r="A398" s="7" t="s">
        <v>424</v>
      </c>
      <c r="B398" s="7" t="s">
        <v>425</v>
      </c>
      <c r="C398" s="7" t="s">
        <v>426</v>
      </c>
      <c r="D398" s="162" t="s">
        <v>273</v>
      </c>
      <c r="E398" s="116" t="s">
        <v>369</v>
      </c>
      <c r="F398" s="6">
        <v>260425</v>
      </c>
      <c r="G398" s="7"/>
      <c r="H398" s="80"/>
      <c r="I398" s="80"/>
      <c r="J398" s="25"/>
      <c r="K398" s="7" t="s">
        <v>221</v>
      </c>
      <c r="L398" s="116" t="s">
        <v>298</v>
      </c>
      <c r="M398" s="26" t="s">
        <v>368</v>
      </c>
      <c r="N398" s="80" t="s">
        <v>468</v>
      </c>
      <c r="O398" s="9" t="s">
        <v>197</v>
      </c>
      <c r="P398" s="7"/>
      <c r="Q398" s="8"/>
      <c r="R398" s="7"/>
      <c r="S398" s="7"/>
      <c r="T398" s="7"/>
    </row>
    <row r="399" spans="1:20" s="26" customFormat="1" ht="13.95" customHeight="1" x14ac:dyDescent="0.25">
      <c r="A399" s="7" t="s">
        <v>448</v>
      </c>
      <c r="B399" s="7" t="s">
        <v>449</v>
      </c>
      <c r="C399" s="7" t="s">
        <v>429</v>
      </c>
      <c r="D399" s="162" t="s">
        <v>273</v>
      </c>
      <c r="E399" s="116" t="s">
        <v>369</v>
      </c>
      <c r="F399" s="6">
        <v>260425</v>
      </c>
      <c r="G399" s="7"/>
      <c r="H399" s="80"/>
      <c r="I399" s="80"/>
      <c r="J399" s="80"/>
      <c r="K399" s="7" t="s">
        <v>222</v>
      </c>
      <c r="L399" s="116" t="s">
        <v>298</v>
      </c>
      <c r="M399" s="26" t="s">
        <v>368</v>
      </c>
      <c r="N399" s="7" t="s">
        <v>461</v>
      </c>
      <c r="O399" s="9" t="s">
        <v>197</v>
      </c>
      <c r="P399" s="7"/>
      <c r="Q399" s="8"/>
      <c r="R399" s="7"/>
      <c r="S399" s="7"/>
      <c r="T399" s="7"/>
    </row>
    <row r="400" spans="1:20" x14ac:dyDescent="0.25">
      <c r="A400" s="216">
        <v>28.17</v>
      </c>
      <c r="B400" s="162" t="s">
        <v>387</v>
      </c>
      <c r="C400" s="7" t="s">
        <v>429</v>
      </c>
      <c r="D400" s="162" t="s">
        <v>291</v>
      </c>
      <c r="E400" s="116" t="s">
        <v>369</v>
      </c>
      <c r="F400" s="6">
        <v>260425</v>
      </c>
      <c r="K400" s="7" t="s">
        <v>222</v>
      </c>
      <c r="L400" s="116" t="s">
        <v>298</v>
      </c>
      <c r="M400" s="26" t="s">
        <v>368</v>
      </c>
      <c r="N400" s="162" t="s">
        <v>385</v>
      </c>
      <c r="O400" s="162" t="s">
        <v>380</v>
      </c>
    </row>
    <row r="401" spans="1:20" s="25" customFormat="1" ht="16.5" customHeight="1" x14ac:dyDescent="0.25">
      <c r="A401" s="7" t="s">
        <v>436</v>
      </c>
      <c r="B401" s="7" t="s">
        <v>437</v>
      </c>
      <c r="C401" s="7" t="s">
        <v>429</v>
      </c>
      <c r="D401" s="162" t="s">
        <v>273</v>
      </c>
      <c r="E401" s="116" t="s">
        <v>369</v>
      </c>
      <c r="F401" s="6">
        <v>260425</v>
      </c>
      <c r="G401" s="7"/>
      <c r="H401" s="80"/>
      <c r="I401" s="80"/>
      <c r="J401" s="80"/>
      <c r="K401" s="7" t="s">
        <v>15</v>
      </c>
      <c r="L401" s="116" t="s">
        <v>298</v>
      </c>
      <c r="M401" s="26" t="s">
        <v>368</v>
      </c>
      <c r="N401" s="7"/>
      <c r="O401" s="9" t="s">
        <v>478</v>
      </c>
      <c r="P401" s="7"/>
      <c r="Q401" s="8"/>
      <c r="R401" s="7"/>
      <c r="S401" s="7"/>
      <c r="T401" s="7"/>
    </row>
    <row r="402" spans="1:20" s="25" customFormat="1" ht="16.5" customHeight="1" x14ac:dyDescent="0.25">
      <c r="A402" s="25">
        <v>3.74</v>
      </c>
      <c r="B402" s="26" t="s">
        <v>664</v>
      </c>
      <c r="C402" s="25">
        <v>2016</v>
      </c>
      <c r="D402" s="26" t="s">
        <v>611</v>
      </c>
      <c r="E402" s="116" t="s">
        <v>670</v>
      </c>
      <c r="F402" s="7" t="s">
        <v>671</v>
      </c>
      <c r="G402" s="223"/>
      <c r="H402" s="80"/>
      <c r="I402" s="80"/>
      <c r="J402" s="80"/>
      <c r="K402" s="7" t="s">
        <v>222</v>
      </c>
      <c r="L402" s="116"/>
      <c r="M402" s="9" t="s">
        <v>235</v>
      </c>
      <c r="N402" s="25" t="s">
        <v>565</v>
      </c>
      <c r="O402" s="206" t="s">
        <v>197</v>
      </c>
      <c r="P402" s="7"/>
      <c r="Q402" s="8"/>
      <c r="R402" s="7"/>
      <c r="S402" s="7"/>
      <c r="T402" s="7"/>
    </row>
    <row r="403" spans="1:20" s="26" customFormat="1" ht="13.95" customHeight="1" x14ac:dyDescent="0.25">
      <c r="A403" s="25">
        <v>11.7</v>
      </c>
      <c r="B403" s="206" t="s">
        <v>665</v>
      </c>
      <c r="C403" s="166">
        <v>2017</v>
      </c>
      <c r="D403" s="206" t="s">
        <v>605</v>
      </c>
      <c r="E403" s="116" t="s">
        <v>670</v>
      </c>
      <c r="F403" s="7" t="s">
        <v>671</v>
      </c>
      <c r="G403" s="221">
        <v>0</v>
      </c>
      <c r="H403" s="80"/>
      <c r="I403" s="80"/>
      <c r="J403" s="80"/>
      <c r="K403" s="7" t="s">
        <v>221</v>
      </c>
      <c r="L403" s="116"/>
      <c r="M403" s="9" t="s">
        <v>233</v>
      </c>
      <c r="N403" s="27" t="s">
        <v>477</v>
      </c>
      <c r="O403" s="205" t="s">
        <v>197</v>
      </c>
      <c r="P403" s="7"/>
      <c r="Q403" s="8"/>
      <c r="R403" s="7"/>
      <c r="S403" s="7"/>
      <c r="T403" s="7"/>
    </row>
    <row r="404" spans="1:20" s="26" customFormat="1" ht="13.95" customHeight="1" x14ac:dyDescent="0.25">
      <c r="A404" s="25">
        <v>2.95</v>
      </c>
      <c r="B404" s="206" t="s">
        <v>665</v>
      </c>
      <c r="C404" s="166">
        <v>2017</v>
      </c>
      <c r="D404" s="6" t="s">
        <v>611</v>
      </c>
      <c r="E404" s="116" t="s">
        <v>670</v>
      </c>
      <c r="F404" s="7" t="s">
        <v>671</v>
      </c>
      <c r="G404" s="25"/>
      <c r="H404" s="80"/>
      <c r="I404" s="80"/>
      <c r="J404" s="80"/>
      <c r="K404" s="7" t="s">
        <v>221</v>
      </c>
      <c r="L404" s="116"/>
      <c r="M404" s="9" t="s">
        <v>235</v>
      </c>
      <c r="N404" s="27" t="s">
        <v>477</v>
      </c>
      <c r="O404" s="205" t="s">
        <v>197</v>
      </c>
      <c r="P404" s="7"/>
      <c r="Q404" s="8"/>
      <c r="R404" s="7"/>
      <c r="S404" s="7"/>
      <c r="T404" s="7"/>
    </row>
    <row r="405" spans="1:20" s="78" customFormat="1" ht="18" customHeight="1" x14ac:dyDescent="0.25">
      <c r="A405" s="222">
        <v>2.2000000000000002</v>
      </c>
      <c r="B405" s="206" t="s">
        <v>665</v>
      </c>
      <c r="C405" s="166">
        <v>2017</v>
      </c>
      <c r="D405" s="206" t="s">
        <v>612</v>
      </c>
      <c r="E405" s="116" t="s">
        <v>670</v>
      </c>
      <c r="F405" s="7" t="s">
        <v>671</v>
      </c>
      <c r="G405" s="25">
        <v>0.8</v>
      </c>
      <c r="H405" s="80"/>
      <c r="I405" s="80"/>
      <c r="J405" s="80"/>
      <c r="K405" s="7" t="s">
        <v>221</v>
      </c>
      <c r="L405" s="116"/>
      <c r="M405" s="9" t="s">
        <v>223</v>
      </c>
      <c r="N405" s="27" t="s">
        <v>477</v>
      </c>
      <c r="O405" s="205" t="s">
        <v>197</v>
      </c>
      <c r="P405" s="7"/>
      <c r="Q405" s="8"/>
      <c r="R405" s="7"/>
      <c r="S405" s="7"/>
      <c r="T405" s="7"/>
    </row>
    <row r="406" spans="1:20" s="78" customFormat="1" ht="18" customHeight="1" x14ac:dyDescent="0.25">
      <c r="A406" s="7" t="s">
        <v>392</v>
      </c>
      <c r="B406" s="7" t="s">
        <v>388</v>
      </c>
      <c r="C406" s="7" t="s">
        <v>256</v>
      </c>
      <c r="D406" s="162" t="s">
        <v>273</v>
      </c>
      <c r="E406" s="116" t="s">
        <v>369</v>
      </c>
      <c r="F406" s="6">
        <v>260425</v>
      </c>
      <c r="G406" s="7"/>
      <c r="H406" s="80"/>
      <c r="I406" s="80"/>
      <c r="J406" s="80"/>
      <c r="K406" s="7" t="s">
        <v>221</v>
      </c>
      <c r="L406" s="116" t="s">
        <v>298</v>
      </c>
      <c r="M406" s="26" t="s">
        <v>368</v>
      </c>
      <c r="N406" s="7" t="s">
        <v>479</v>
      </c>
      <c r="O406" s="9" t="s">
        <v>197</v>
      </c>
      <c r="P406" s="7"/>
      <c r="Q406" s="8"/>
      <c r="R406" s="7"/>
      <c r="S406" s="7"/>
      <c r="T406" s="7"/>
    </row>
    <row r="407" spans="1:20" s="78" customFormat="1" ht="18" customHeight="1" x14ac:dyDescent="0.25">
      <c r="A407" s="169" t="s">
        <v>514</v>
      </c>
      <c r="B407" s="78" t="s">
        <v>513</v>
      </c>
      <c r="C407" s="78">
        <v>1963</v>
      </c>
      <c r="D407" s="78" t="s">
        <v>597</v>
      </c>
      <c r="E407" s="78" t="s">
        <v>599</v>
      </c>
      <c r="F407" s="78">
        <v>260504</v>
      </c>
      <c r="I407" s="78">
        <v>0</v>
      </c>
      <c r="J407" s="78">
        <v>142</v>
      </c>
      <c r="K407" s="78" t="s">
        <v>221</v>
      </c>
      <c r="L407" s="78" t="s">
        <v>230</v>
      </c>
      <c r="M407" s="78" t="s">
        <v>233</v>
      </c>
      <c r="N407" s="78" t="s">
        <v>464</v>
      </c>
      <c r="O407" s="78" t="s">
        <v>197</v>
      </c>
    </row>
    <row r="408" spans="1:20" s="78" customFormat="1" ht="18" customHeight="1" x14ac:dyDescent="0.25">
      <c r="A408" s="7" t="s">
        <v>458</v>
      </c>
      <c r="B408" s="7" t="s">
        <v>459</v>
      </c>
      <c r="C408" s="7" t="s">
        <v>460</v>
      </c>
      <c r="D408" s="162" t="s">
        <v>273</v>
      </c>
      <c r="E408" s="116" t="s">
        <v>369</v>
      </c>
      <c r="F408" s="6">
        <v>260425</v>
      </c>
      <c r="G408" s="7"/>
      <c r="H408" s="80"/>
      <c r="I408" s="80"/>
      <c r="J408" s="80"/>
      <c r="K408" s="7" t="s">
        <v>222</v>
      </c>
      <c r="L408" s="116" t="s">
        <v>298</v>
      </c>
      <c r="M408" s="26" t="s">
        <v>368</v>
      </c>
      <c r="N408" s="80" t="s">
        <v>473</v>
      </c>
      <c r="O408" s="9" t="s">
        <v>197</v>
      </c>
      <c r="P408" s="7"/>
      <c r="Q408" s="8"/>
      <c r="R408" s="7"/>
    </row>
    <row r="409" spans="1:20" s="78" customFormat="1" ht="18" customHeight="1" x14ac:dyDescent="0.25">
      <c r="A409" s="7" t="s">
        <v>755</v>
      </c>
      <c r="B409" s="167" t="s">
        <v>756</v>
      </c>
      <c r="C409" s="27">
        <v>1990</v>
      </c>
      <c r="D409" s="7" t="s">
        <v>282</v>
      </c>
      <c r="E409" s="116" t="s">
        <v>283</v>
      </c>
      <c r="F409" s="7" t="s">
        <v>739</v>
      </c>
      <c r="G409" s="7"/>
      <c r="H409" s="80"/>
      <c r="I409" s="80"/>
      <c r="J409" s="80"/>
      <c r="K409" s="7" t="s">
        <v>221</v>
      </c>
      <c r="L409" s="207" t="s">
        <v>298</v>
      </c>
      <c r="M409" s="7" t="s">
        <v>276</v>
      </c>
      <c r="N409" s="54" t="s">
        <v>468</v>
      </c>
      <c r="O409" s="206" t="s">
        <v>197</v>
      </c>
      <c r="P409" s="7"/>
      <c r="Q409" s="8"/>
      <c r="S409" s="205" t="s">
        <v>286</v>
      </c>
    </row>
    <row r="410" spans="1:20" s="78" customFormat="1" ht="18" customHeight="1" x14ac:dyDescent="0.25">
      <c r="A410" s="6">
        <v>11.6</v>
      </c>
      <c r="B410" s="97" t="s">
        <v>666</v>
      </c>
      <c r="C410" s="27">
        <v>2016</v>
      </c>
      <c r="D410" s="206" t="s">
        <v>605</v>
      </c>
      <c r="E410" s="116" t="s">
        <v>670</v>
      </c>
      <c r="F410" s="7" t="s">
        <v>671</v>
      </c>
      <c r="G410" s="6">
        <v>-2.4</v>
      </c>
      <c r="H410" s="80"/>
      <c r="I410" s="80"/>
      <c r="J410" s="80"/>
      <c r="K410" s="7" t="s">
        <v>221</v>
      </c>
      <c r="L410" s="116"/>
      <c r="M410" s="9" t="s">
        <v>233</v>
      </c>
      <c r="N410" s="6" t="s">
        <v>477</v>
      </c>
      <c r="O410" s="205" t="s">
        <v>197</v>
      </c>
      <c r="P410" s="7"/>
      <c r="Q410" s="8"/>
      <c r="R410" s="7"/>
    </row>
    <row r="411" spans="1:20" s="78" customFormat="1" ht="18" customHeight="1" x14ac:dyDescent="0.25">
      <c r="A411" s="6">
        <v>5.19</v>
      </c>
      <c r="B411" s="97" t="s">
        <v>666</v>
      </c>
      <c r="C411" s="27">
        <v>2016</v>
      </c>
      <c r="D411" s="206" t="s">
        <v>611</v>
      </c>
      <c r="E411" s="116" t="s">
        <v>670</v>
      </c>
      <c r="F411" s="7" t="s">
        <v>671</v>
      </c>
      <c r="G411" s="5"/>
      <c r="H411" s="80"/>
      <c r="I411" s="80"/>
      <c r="J411" s="80"/>
      <c r="K411" s="7" t="s">
        <v>221</v>
      </c>
      <c r="L411" s="116"/>
      <c r="M411" s="9" t="s">
        <v>235</v>
      </c>
      <c r="N411" s="6" t="s">
        <v>477</v>
      </c>
      <c r="O411" s="205" t="s">
        <v>197</v>
      </c>
      <c r="P411" s="7"/>
      <c r="Q411" s="8"/>
      <c r="R411" s="7"/>
    </row>
    <row r="412" spans="1:20" s="78" customFormat="1" ht="18" customHeight="1" x14ac:dyDescent="0.25">
      <c r="A412" s="6">
        <v>2.4700000000000002</v>
      </c>
      <c r="B412" s="97" t="s">
        <v>666</v>
      </c>
      <c r="C412" s="27">
        <v>2016</v>
      </c>
      <c r="D412" s="206" t="s">
        <v>612</v>
      </c>
      <c r="E412" s="116" t="s">
        <v>670</v>
      </c>
      <c r="F412" s="7" t="s">
        <v>671</v>
      </c>
      <c r="G412" s="6">
        <v>-0.3</v>
      </c>
      <c r="H412" s="80"/>
      <c r="I412" s="80"/>
      <c r="J412" s="80"/>
      <c r="K412" s="7" t="s">
        <v>221</v>
      </c>
      <c r="L412" s="116"/>
      <c r="M412" s="9" t="s">
        <v>223</v>
      </c>
      <c r="N412" s="6" t="s">
        <v>477</v>
      </c>
      <c r="O412" s="205" t="s">
        <v>197</v>
      </c>
      <c r="P412" s="7"/>
      <c r="Q412" s="8"/>
      <c r="R412" s="7"/>
    </row>
    <row r="413" spans="1:20" s="78" customFormat="1" ht="18" customHeight="1" x14ac:dyDescent="0.25">
      <c r="A413" s="25">
        <v>8.6999999999999993</v>
      </c>
      <c r="B413" s="26" t="s">
        <v>667</v>
      </c>
      <c r="C413" s="25">
        <v>2017</v>
      </c>
      <c r="D413" s="206" t="s">
        <v>610</v>
      </c>
      <c r="E413" s="116" t="s">
        <v>670</v>
      </c>
      <c r="F413" s="7" t="s">
        <v>671</v>
      </c>
      <c r="G413" s="223" t="s">
        <v>659</v>
      </c>
      <c r="H413" s="80"/>
      <c r="I413" s="80"/>
      <c r="J413" s="80"/>
      <c r="K413" s="7" t="s">
        <v>221</v>
      </c>
      <c r="L413" s="116"/>
      <c r="M413" s="9" t="s">
        <v>233</v>
      </c>
      <c r="N413" s="25" t="s">
        <v>549</v>
      </c>
      <c r="O413" s="206" t="s">
        <v>197</v>
      </c>
      <c r="P413" s="7"/>
      <c r="Q413" s="8"/>
      <c r="R413" s="7"/>
    </row>
    <row r="414" spans="1:20" s="78" customFormat="1" ht="18" customHeight="1" x14ac:dyDescent="0.25">
      <c r="A414" s="221">
        <v>13</v>
      </c>
      <c r="B414" s="26" t="s">
        <v>667</v>
      </c>
      <c r="C414" s="25">
        <v>2017</v>
      </c>
      <c r="D414" s="206" t="s">
        <v>605</v>
      </c>
      <c r="E414" s="116" t="s">
        <v>670</v>
      </c>
      <c r="F414" s="7" t="s">
        <v>671</v>
      </c>
      <c r="G414" s="223" t="s">
        <v>668</v>
      </c>
      <c r="H414" s="80"/>
      <c r="I414" s="80"/>
      <c r="J414" s="80"/>
      <c r="K414" s="7" t="s">
        <v>221</v>
      </c>
      <c r="L414" s="116"/>
      <c r="M414" s="9" t="s">
        <v>233</v>
      </c>
      <c r="N414" s="25" t="s">
        <v>549</v>
      </c>
      <c r="O414" s="206" t="s">
        <v>197</v>
      </c>
      <c r="P414" s="7"/>
      <c r="Q414" s="8"/>
      <c r="R414" s="7"/>
    </row>
    <row r="415" spans="1:20" s="78" customFormat="1" ht="18" customHeight="1" x14ac:dyDescent="0.25">
      <c r="A415" s="25">
        <v>4.6100000000000003</v>
      </c>
      <c r="B415" s="26" t="s">
        <v>667</v>
      </c>
      <c r="C415" s="25">
        <v>2017</v>
      </c>
      <c r="D415" s="26" t="s">
        <v>611</v>
      </c>
      <c r="E415" s="116" t="s">
        <v>670</v>
      </c>
      <c r="F415" s="7" t="s">
        <v>671</v>
      </c>
      <c r="G415" s="223"/>
      <c r="H415" s="80"/>
      <c r="I415" s="80"/>
      <c r="J415" s="80"/>
      <c r="K415" s="7" t="s">
        <v>221</v>
      </c>
      <c r="L415" s="116"/>
      <c r="M415" s="9" t="s">
        <v>235</v>
      </c>
      <c r="N415" s="25" t="s">
        <v>549</v>
      </c>
      <c r="O415" s="206" t="s">
        <v>197</v>
      </c>
      <c r="P415" s="7"/>
      <c r="Q415" s="8"/>
      <c r="R415" s="7"/>
    </row>
    <row r="416" spans="1:20" s="5" customFormat="1" x14ac:dyDescent="0.25">
      <c r="A416" s="222">
        <v>2.2599999999999998</v>
      </c>
      <c r="B416" s="26" t="s">
        <v>667</v>
      </c>
      <c r="C416" s="25">
        <v>2017</v>
      </c>
      <c r="D416" s="206" t="s">
        <v>612</v>
      </c>
      <c r="E416" s="116" t="s">
        <v>670</v>
      </c>
      <c r="F416" s="7" t="s">
        <v>671</v>
      </c>
      <c r="G416" s="223" t="s">
        <v>609</v>
      </c>
      <c r="H416" s="80"/>
      <c r="I416" s="80"/>
      <c r="J416" s="80"/>
      <c r="K416" s="7" t="s">
        <v>221</v>
      </c>
      <c r="L416" s="116"/>
      <c r="M416" s="9" t="s">
        <v>223</v>
      </c>
      <c r="N416" s="25" t="s">
        <v>549</v>
      </c>
      <c r="O416" s="206" t="s">
        <v>197</v>
      </c>
      <c r="P416" s="7"/>
      <c r="Q416" s="8"/>
      <c r="R416" s="7"/>
    </row>
    <row r="417" spans="1:18" s="5" customFormat="1" x14ac:dyDescent="0.25">
      <c r="A417" s="169" t="s">
        <v>532</v>
      </c>
      <c r="B417" s="68" t="s">
        <v>531</v>
      </c>
      <c r="C417" s="68">
        <v>1986</v>
      </c>
      <c r="D417" s="78" t="s">
        <v>597</v>
      </c>
      <c r="E417" s="78" t="s">
        <v>599</v>
      </c>
      <c r="F417" s="78">
        <v>260504</v>
      </c>
      <c r="G417" s="78"/>
      <c r="H417" s="78"/>
      <c r="I417" s="78">
        <v>271</v>
      </c>
      <c r="J417" s="78">
        <v>28</v>
      </c>
      <c r="K417" s="78" t="s">
        <v>221</v>
      </c>
      <c r="L417" s="78" t="s">
        <v>230</v>
      </c>
      <c r="M417" s="78" t="s">
        <v>233</v>
      </c>
      <c r="N417" s="78" t="s">
        <v>467</v>
      </c>
      <c r="O417" s="78" t="s">
        <v>197</v>
      </c>
      <c r="P417" s="78"/>
      <c r="Q417" s="78"/>
      <c r="R417" s="78"/>
    </row>
    <row r="418" spans="1:18" s="5" customFormat="1" x14ac:dyDescent="0.25">
      <c r="A418" s="25">
        <v>9.6999999999999993</v>
      </c>
      <c r="B418" s="206" t="s">
        <v>669</v>
      </c>
      <c r="C418" s="166">
        <v>2017</v>
      </c>
      <c r="D418" s="26" t="s">
        <v>610</v>
      </c>
      <c r="E418" s="116" t="s">
        <v>670</v>
      </c>
      <c r="F418" s="7" t="s">
        <v>671</v>
      </c>
      <c r="G418" s="25">
        <v>-1.5</v>
      </c>
      <c r="H418" s="80"/>
      <c r="I418" s="80"/>
      <c r="J418" s="80"/>
      <c r="K418" s="7" t="s">
        <v>221</v>
      </c>
      <c r="L418" s="116"/>
      <c r="M418" s="9" t="s">
        <v>233</v>
      </c>
      <c r="N418" s="27" t="s">
        <v>549</v>
      </c>
      <c r="O418" s="206" t="s">
        <v>197</v>
      </c>
      <c r="P418" s="7"/>
      <c r="Q418" s="8"/>
      <c r="R418" s="7"/>
    </row>
    <row r="419" spans="1:18" s="5" customFormat="1" x14ac:dyDescent="0.25">
      <c r="A419" s="221">
        <v>16</v>
      </c>
      <c r="B419" s="206" t="s">
        <v>669</v>
      </c>
      <c r="C419" s="166">
        <v>2017</v>
      </c>
      <c r="D419" s="206" t="s">
        <v>605</v>
      </c>
      <c r="E419" s="116" t="s">
        <v>670</v>
      </c>
      <c r="F419" s="7" t="s">
        <v>671</v>
      </c>
      <c r="G419" s="221">
        <v>-2</v>
      </c>
      <c r="H419" s="80"/>
      <c r="I419" s="80"/>
      <c r="J419" s="80"/>
      <c r="K419" s="7" t="s">
        <v>221</v>
      </c>
      <c r="L419" s="116"/>
      <c r="M419" s="9" t="s">
        <v>233</v>
      </c>
      <c r="N419" s="27" t="s">
        <v>549</v>
      </c>
      <c r="O419" s="206" t="s">
        <v>197</v>
      </c>
      <c r="P419" s="7"/>
      <c r="Q419" s="8"/>
      <c r="R419" s="7"/>
    </row>
    <row r="420" spans="1:18" s="5" customFormat="1" x14ac:dyDescent="0.25">
      <c r="A420" s="25">
        <v>3.94</v>
      </c>
      <c r="B420" s="206" t="s">
        <v>669</v>
      </c>
      <c r="C420" s="166">
        <v>2017</v>
      </c>
      <c r="D420" s="6" t="s">
        <v>611</v>
      </c>
      <c r="E420" s="116" t="s">
        <v>670</v>
      </c>
      <c r="F420" s="7" t="s">
        <v>671</v>
      </c>
      <c r="G420" s="25"/>
      <c r="H420" s="80"/>
      <c r="I420" s="80"/>
      <c r="J420" s="80"/>
      <c r="K420" s="7" t="s">
        <v>221</v>
      </c>
      <c r="L420" s="116"/>
      <c r="M420" s="9" t="s">
        <v>235</v>
      </c>
      <c r="N420" s="27" t="s">
        <v>549</v>
      </c>
      <c r="O420" s="206" t="s">
        <v>197</v>
      </c>
      <c r="P420" s="7"/>
      <c r="Q420" s="8"/>
      <c r="R420" s="7"/>
    </row>
    <row r="421" spans="1:18" s="5" customFormat="1" ht="19.2" customHeight="1" x14ac:dyDescent="0.25">
      <c r="A421" s="222">
        <v>1.53</v>
      </c>
      <c r="B421" s="206" t="s">
        <v>669</v>
      </c>
      <c r="C421" s="166">
        <v>2017</v>
      </c>
      <c r="D421" s="206" t="s">
        <v>612</v>
      </c>
      <c r="E421" s="116" t="s">
        <v>670</v>
      </c>
      <c r="F421" s="7" t="s">
        <v>671</v>
      </c>
      <c r="G421" s="221">
        <v>0.1</v>
      </c>
      <c r="H421" s="80"/>
      <c r="I421" s="80"/>
      <c r="J421" s="80"/>
      <c r="K421" s="7" t="s">
        <v>221</v>
      </c>
      <c r="L421" s="116"/>
      <c r="M421" s="9" t="s">
        <v>223</v>
      </c>
      <c r="N421" s="27" t="s">
        <v>549</v>
      </c>
      <c r="O421" s="206" t="s">
        <v>197</v>
      </c>
      <c r="P421" s="7"/>
      <c r="Q421" s="8"/>
      <c r="R421" s="7"/>
    </row>
  </sheetData>
  <sortState xmlns:xlrd2="http://schemas.microsoft.com/office/spreadsheetml/2017/richdata2" ref="A11:T273">
    <sortCondition ref="K11:K273"/>
    <sortCondition ref="M11:M273"/>
    <sortCondition descending="1" ref="H11:H273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7D0E-A116-4438-8A73-2771575F47AD}">
  <sheetPr codeName="Ark1"/>
  <dimension ref="A1:F43"/>
  <sheetViews>
    <sheetView workbookViewId="0">
      <selection activeCell="A6" sqref="A6"/>
    </sheetView>
  </sheetViews>
  <sheetFormatPr baseColWidth="10" defaultColWidth="11.44140625" defaultRowHeight="15.6" x14ac:dyDescent="0.3"/>
  <cols>
    <col min="1" max="1" width="13.88671875" style="29" customWidth="1"/>
    <col min="2" max="2" width="25.77734375" style="44" customWidth="1"/>
    <col min="3" max="3" width="19.21875" style="44" customWidth="1"/>
    <col min="4" max="4" width="28.44140625" style="44" customWidth="1"/>
    <col min="5" max="5" width="16.6640625" style="3" customWidth="1"/>
    <col min="6" max="6" width="11.44140625" style="3" customWidth="1"/>
    <col min="7" max="10" width="11.44140625" style="44"/>
    <col min="11" max="11" width="14.88671875" style="44" bestFit="1" customWidth="1"/>
    <col min="12" max="16384" width="11.44140625" style="44"/>
  </cols>
  <sheetData>
    <row r="1" spans="1:5" ht="30" customHeight="1" x14ac:dyDescent="0.3">
      <c r="A1" s="11" t="s">
        <v>153</v>
      </c>
      <c r="B1" s="33"/>
      <c r="C1" s="33"/>
      <c r="D1" s="20">
        <v>28</v>
      </c>
      <c r="E1" s="40">
        <v>46188</v>
      </c>
    </row>
    <row r="2" spans="1:5" s="5" customFormat="1" ht="30" customHeight="1" x14ac:dyDescent="0.25">
      <c r="A2" s="96" t="s">
        <v>137</v>
      </c>
      <c r="B2" s="96" t="s">
        <v>10</v>
      </c>
      <c r="C2" s="96" t="s">
        <v>40</v>
      </c>
      <c r="D2" s="96" t="s">
        <v>87</v>
      </c>
      <c r="E2" s="96" t="s">
        <v>138</v>
      </c>
    </row>
    <row r="3" spans="1:5" s="5" customFormat="1" ht="13.2" x14ac:dyDescent="0.25">
      <c r="A3" s="103">
        <v>249597</v>
      </c>
      <c r="B3" s="103" t="s">
        <v>280</v>
      </c>
      <c r="C3" s="103" t="s">
        <v>117</v>
      </c>
      <c r="D3" s="103" t="s">
        <v>139</v>
      </c>
      <c r="E3" s="104">
        <v>46089.871527777781</v>
      </c>
    </row>
    <row r="4" spans="1:5" s="5" customFormat="1" ht="13.2" x14ac:dyDescent="0.25">
      <c r="A4" s="103">
        <v>244601</v>
      </c>
      <c r="B4" s="103" t="s">
        <v>244</v>
      </c>
      <c r="C4" s="103" t="s">
        <v>117</v>
      </c>
      <c r="D4" s="103" t="s">
        <v>140</v>
      </c>
      <c r="E4" s="104">
        <v>46041.573611111111</v>
      </c>
    </row>
    <row r="5" spans="1:5" s="5" customFormat="1" ht="13.2" x14ac:dyDescent="0.25">
      <c r="A5" s="103" t="s">
        <v>171</v>
      </c>
      <c r="B5" s="103" t="s">
        <v>172</v>
      </c>
      <c r="C5" s="103" t="s">
        <v>117</v>
      </c>
      <c r="D5" s="103" t="s">
        <v>140</v>
      </c>
      <c r="E5" s="104">
        <v>46028.438194444447</v>
      </c>
    </row>
    <row r="6" spans="1:5" s="5" customFormat="1" ht="13.2" x14ac:dyDescent="0.25">
      <c r="A6" s="103">
        <v>244445</v>
      </c>
      <c r="B6" s="103" t="s">
        <v>243</v>
      </c>
      <c r="C6" s="103" t="s">
        <v>117</v>
      </c>
      <c r="D6" s="103" t="s">
        <v>140</v>
      </c>
      <c r="E6" s="104">
        <v>46040.773611111108</v>
      </c>
    </row>
    <row r="7" spans="1:5" s="5" customFormat="1" ht="13.2" x14ac:dyDescent="0.25">
      <c r="A7" s="103">
        <v>248437</v>
      </c>
      <c r="B7" s="103" t="s">
        <v>270</v>
      </c>
      <c r="C7" s="103" t="s">
        <v>117</v>
      </c>
      <c r="D7" s="103" t="s">
        <v>140</v>
      </c>
      <c r="E7" s="104">
        <v>46073.981944444444</v>
      </c>
    </row>
    <row r="8" spans="1:5" s="117" customFormat="1" ht="13.2" x14ac:dyDescent="0.25">
      <c r="A8" s="103">
        <v>251725</v>
      </c>
      <c r="B8" s="103" t="s">
        <v>193</v>
      </c>
      <c r="C8" s="103" t="s">
        <v>117</v>
      </c>
      <c r="D8" s="103" t="s">
        <v>139</v>
      </c>
      <c r="E8" s="104">
        <v>46132.768750000003</v>
      </c>
    </row>
    <row r="9" spans="1:5" s="5" customFormat="1" ht="13.2" x14ac:dyDescent="0.25">
      <c r="A9" s="103" t="s">
        <v>149</v>
      </c>
      <c r="B9" s="103" t="s">
        <v>108</v>
      </c>
      <c r="C9" s="103" t="s">
        <v>117</v>
      </c>
      <c r="D9" s="103" t="s">
        <v>139</v>
      </c>
      <c r="E9" s="104">
        <v>45947.512499999997</v>
      </c>
    </row>
    <row r="10" spans="1:5" s="5" customFormat="1" ht="13.2" x14ac:dyDescent="0.25">
      <c r="A10" s="103" t="s">
        <v>239</v>
      </c>
      <c r="B10" s="103" t="s">
        <v>240</v>
      </c>
      <c r="C10" s="103" t="s">
        <v>117</v>
      </c>
      <c r="D10" s="103" t="s">
        <v>140</v>
      </c>
      <c r="E10" s="104">
        <v>46035.524305555555</v>
      </c>
    </row>
    <row r="11" spans="1:5" x14ac:dyDescent="0.3">
      <c r="A11" s="103">
        <v>254053</v>
      </c>
      <c r="B11" s="103" t="s">
        <v>515</v>
      </c>
      <c r="C11" s="103" t="s">
        <v>117</v>
      </c>
      <c r="D11" s="103" t="s">
        <v>139</v>
      </c>
      <c r="E11" s="104">
        <v>46161.447222222225</v>
      </c>
    </row>
    <row r="12" spans="1:5" s="5" customFormat="1" ht="13.2" x14ac:dyDescent="0.25">
      <c r="A12" s="103" t="s">
        <v>155</v>
      </c>
      <c r="B12" s="103" t="s">
        <v>144</v>
      </c>
      <c r="C12" s="103" t="s">
        <v>117</v>
      </c>
      <c r="D12" s="103" t="s">
        <v>139</v>
      </c>
      <c r="E12" s="104">
        <v>46014.618750000001</v>
      </c>
    </row>
    <row r="13" spans="1:5" x14ac:dyDescent="0.3">
      <c r="A13" s="103">
        <v>249806</v>
      </c>
      <c r="B13" s="103" t="s">
        <v>281</v>
      </c>
      <c r="C13" s="103" t="s">
        <v>117</v>
      </c>
      <c r="D13" s="103" t="s">
        <v>140</v>
      </c>
      <c r="E13" s="104">
        <v>46091.60833333333</v>
      </c>
    </row>
    <row r="14" spans="1:5" s="165" customFormat="1" ht="13.2" x14ac:dyDescent="0.25">
      <c r="A14" s="163">
        <v>249169</v>
      </c>
      <c r="B14" s="163" t="s">
        <v>279</v>
      </c>
      <c r="C14" s="163" t="s">
        <v>117</v>
      </c>
      <c r="D14" s="163" t="s">
        <v>140</v>
      </c>
      <c r="E14" s="164">
        <v>46084.765972222223</v>
      </c>
    </row>
    <row r="15" spans="1:5" s="5" customFormat="1" ht="13.2" x14ac:dyDescent="0.25">
      <c r="A15" s="103" t="s">
        <v>237</v>
      </c>
      <c r="B15" s="103" t="s">
        <v>238</v>
      </c>
      <c r="C15" s="103" t="s">
        <v>117</v>
      </c>
      <c r="D15" s="103" t="s">
        <v>139</v>
      </c>
      <c r="E15" s="104">
        <v>46035.510416666664</v>
      </c>
    </row>
    <row r="16" spans="1:5" s="117" customFormat="1" ht="13.2" x14ac:dyDescent="0.25">
      <c r="A16" s="103">
        <v>255589</v>
      </c>
      <c r="B16" s="103" t="s">
        <v>727</v>
      </c>
      <c r="C16" s="103" t="s">
        <v>117</v>
      </c>
      <c r="D16" s="103" t="s">
        <v>139</v>
      </c>
      <c r="E16" s="104">
        <v>46188.3125</v>
      </c>
    </row>
    <row r="17" spans="1:5" s="117" customFormat="1" ht="13.2" x14ac:dyDescent="0.25">
      <c r="A17" s="103">
        <v>248717</v>
      </c>
      <c r="B17" s="103" t="s">
        <v>203</v>
      </c>
      <c r="C17" s="103" t="s">
        <v>117</v>
      </c>
      <c r="D17" s="103" t="s">
        <v>140</v>
      </c>
      <c r="E17" s="104">
        <v>46077.467361111114</v>
      </c>
    </row>
    <row r="18" spans="1:5" s="117" customFormat="1" ht="13.2" x14ac:dyDescent="0.25">
      <c r="A18" s="103" t="s">
        <v>154</v>
      </c>
      <c r="B18" s="103" t="s">
        <v>147</v>
      </c>
      <c r="C18" s="103" t="s">
        <v>117</v>
      </c>
      <c r="D18" s="103" t="s">
        <v>139</v>
      </c>
      <c r="E18" s="159">
        <v>45992.865972222222</v>
      </c>
    </row>
    <row r="19" spans="1:5" s="117" customFormat="1" ht="13.2" x14ac:dyDescent="0.25">
      <c r="A19" s="103" t="s">
        <v>179</v>
      </c>
      <c r="B19" s="103" t="s">
        <v>180</v>
      </c>
      <c r="C19" s="103" t="s">
        <v>117</v>
      </c>
      <c r="D19" s="103" t="s">
        <v>140</v>
      </c>
      <c r="E19" s="104">
        <v>46033.757638888892</v>
      </c>
    </row>
    <row r="20" spans="1:5" s="117" customFormat="1" ht="13.2" x14ac:dyDescent="0.25">
      <c r="A20" s="103">
        <v>255561</v>
      </c>
      <c r="B20" s="103" t="s">
        <v>536</v>
      </c>
      <c r="C20" s="103" t="s">
        <v>117</v>
      </c>
      <c r="D20" s="103" t="s">
        <v>139</v>
      </c>
      <c r="E20" s="104">
        <v>46186.738194444442</v>
      </c>
    </row>
    <row r="21" spans="1:5" s="5" customFormat="1" ht="13.2" x14ac:dyDescent="0.25">
      <c r="A21" s="103" t="s">
        <v>177</v>
      </c>
      <c r="B21" s="103" t="s">
        <v>178</v>
      </c>
      <c r="C21" s="103" t="s">
        <v>117</v>
      </c>
      <c r="D21" s="103" t="s">
        <v>139</v>
      </c>
      <c r="E21" s="104">
        <v>46032.896527777775</v>
      </c>
    </row>
    <row r="22" spans="1:5" s="5" customFormat="1" ht="13.2" x14ac:dyDescent="0.25">
      <c r="A22" s="103" t="s">
        <v>175</v>
      </c>
      <c r="B22" s="103" t="s">
        <v>176</v>
      </c>
      <c r="C22" s="103" t="s">
        <v>117</v>
      </c>
      <c r="D22" s="103" t="s">
        <v>139</v>
      </c>
      <c r="E22" s="104">
        <v>46031.884027777778</v>
      </c>
    </row>
    <row r="23" spans="1:5" s="5" customFormat="1" ht="13.2" x14ac:dyDescent="0.25">
      <c r="A23" s="103">
        <v>254773</v>
      </c>
      <c r="B23" s="103" t="s">
        <v>736</v>
      </c>
      <c r="C23" s="103" t="s">
        <v>117</v>
      </c>
      <c r="D23" s="103" t="s">
        <v>139</v>
      </c>
      <c r="E23" s="104">
        <v>46170.947916666664</v>
      </c>
    </row>
    <row r="24" spans="1:5" s="5" customFormat="1" ht="13.2" x14ac:dyDescent="0.25">
      <c r="A24" s="103" t="s">
        <v>152</v>
      </c>
      <c r="B24" s="103" t="s">
        <v>141</v>
      </c>
      <c r="C24" s="103" t="s">
        <v>117</v>
      </c>
      <c r="D24" s="103" t="s">
        <v>139</v>
      </c>
      <c r="E24" s="104">
        <v>45949.690972222219</v>
      </c>
    </row>
    <row r="25" spans="1:5" s="5" customFormat="1" ht="13.2" x14ac:dyDescent="0.25">
      <c r="A25" s="103" t="s">
        <v>157</v>
      </c>
      <c r="B25" s="103" t="s">
        <v>148</v>
      </c>
      <c r="C25" s="103" t="s">
        <v>117</v>
      </c>
      <c r="D25" s="103" t="s">
        <v>140</v>
      </c>
      <c r="E25" s="104">
        <v>46021.676388888889</v>
      </c>
    </row>
    <row r="26" spans="1:5" s="5" customFormat="1" ht="13.2" x14ac:dyDescent="0.25">
      <c r="A26" s="103" t="s">
        <v>156</v>
      </c>
      <c r="B26" s="103" t="s">
        <v>145</v>
      </c>
      <c r="C26" s="103" t="s">
        <v>117</v>
      </c>
      <c r="D26" s="103" t="s">
        <v>140</v>
      </c>
      <c r="E26" s="104">
        <v>46015.3125</v>
      </c>
    </row>
    <row r="27" spans="1:5" s="117" customFormat="1" ht="13.2" x14ac:dyDescent="0.25">
      <c r="A27" s="103" t="s">
        <v>150</v>
      </c>
      <c r="B27" s="103" t="s">
        <v>107</v>
      </c>
      <c r="C27" s="103" t="s">
        <v>117</v>
      </c>
      <c r="D27" s="103" t="s">
        <v>139</v>
      </c>
      <c r="E27" s="104">
        <v>45947.55972222222</v>
      </c>
    </row>
    <row r="28" spans="1:5" s="5" customFormat="1" ht="13.2" x14ac:dyDescent="0.25">
      <c r="A28" s="103">
        <v>246865</v>
      </c>
      <c r="B28" s="103" t="s">
        <v>245</v>
      </c>
      <c r="C28" s="103" t="s">
        <v>117</v>
      </c>
      <c r="D28" s="103" t="s">
        <v>140</v>
      </c>
      <c r="E28" s="104">
        <v>46052.453472222223</v>
      </c>
    </row>
    <row r="29" spans="1:5" s="117" customFormat="1" ht="13.2" x14ac:dyDescent="0.25">
      <c r="A29" s="103" t="s">
        <v>173</v>
      </c>
      <c r="B29" s="103" t="s">
        <v>174</v>
      </c>
      <c r="C29" s="103" t="s">
        <v>117</v>
      </c>
      <c r="D29" s="103" t="s">
        <v>140</v>
      </c>
      <c r="E29" s="104">
        <v>46029.880555555559</v>
      </c>
    </row>
    <row r="30" spans="1:5" s="117" customFormat="1" ht="13.2" x14ac:dyDescent="0.25">
      <c r="A30" s="103" t="s">
        <v>151</v>
      </c>
      <c r="B30" s="103" t="s">
        <v>109</v>
      </c>
      <c r="C30" s="103" t="s">
        <v>117</v>
      </c>
      <c r="D30" s="103" t="s">
        <v>139</v>
      </c>
      <c r="E30" s="104">
        <v>45947.618055555555</v>
      </c>
    </row>
    <row r="31" spans="1:5" s="115" customFormat="1" ht="21" customHeight="1" x14ac:dyDescent="0.3">
      <c r="A31" s="112" t="s">
        <v>153</v>
      </c>
      <c r="B31" s="113"/>
      <c r="C31" s="113"/>
      <c r="D31" s="114"/>
      <c r="E31" s="112">
        <v>28</v>
      </c>
    </row>
    <row r="32" spans="1:5" s="115" customFormat="1" ht="21" customHeight="1" x14ac:dyDescent="0.3">
      <c r="A32" s="112" t="s">
        <v>136</v>
      </c>
      <c r="B32" s="113"/>
      <c r="C32" s="113"/>
      <c r="D32" s="114"/>
      <c r="E32" s="112">
        <v>27</v>
      </c>
    </row>
    <row r="33" spans="1:5" ht="21" customHeight="1" x14ac:dyDescent="0.3">
      <c r="A33" s="20" t="s">
        <v>127</v>
      </c>
      <c r="B33" s="33"/>
      <c r="C33" s="33"/>
      <c r="D33" s="49"/>
      <c r="E33" s="20">
        <v>28</v>
      </c>
    </row>
    <row r="34" spans="1:5" ht="21" customHeight="1" x14ac:dyDescent="0.3">
      <c r="A34" s="20" t="s">
        <v>116</v>
      </c>
      <c r="B34" s="33"/>
      <c r="C34" s="33"/>
      <c r="D34" s="49"/>
      <c r="E34" s="20">
        <v>35</v>
      </c>
    </row>
    <row r="35" spans="1:5" ht="21" customHeight="1" x14ac:dyDescent="0.3">
      <c r="A35" s="20" t="s">
        <v>96</v>
      </c>
      <c r="B35" s="33"/>
      <c r="C35" s="33"/>
      <c r="D35" s="49"/>
      <c r="E35" s="20">
        <v>30</v>
      </c>
    </row>
    <row r="36" spans="1:5" ht="21" customHeight="1" x14ac:dyDescent="0.3">
      <c r="A36" s="20" t="s">
        <v>61</v>
      </c>
      <c r="B36" s="33"/>
      <c r="C36" s="33"/>
      <c r="D36" s="49"/>
      <c r="E36" s="20">
        <v>35</v>
      </c>
    </row>
    <row r="37" spans="1:5" ht="21" customHeight="1" x14ac:dyDescent="0.3">
      <c r="A37" s="20" t="s">
        <v>56</v>
      </c>
      <c r="B37" s="33"/>
      <c r="C37" s="33"/>
      <c r="D37" s="49"/>
      <c r="E37" s="20">
        <v>32</v>
      </c>
    </row>
    <row r="38" spans="1:5" ht="21" customHeight="1" x14ac:dyDescent="0.3">
      <c r="A38" s="20" t="s">
        <v>39</v>
      </c>
      <c r="B38" s="33"/>
      <c r="C38" s="33"/>
      <c r="D38" s="41"/>
      <c r="E38" s="20">
        <v>33</v>
      </c>
    </row>
    <row r="39" spans="1:5" ht="21" customHeight="1" x14ac:dyDescent="0.3">
      <c r="A39" s="20" t="s">
        <v>41</v>
      </c>
      <c r="B39" s="33"/>
      <c r="C39" s="33"/>
      <c r="D39" s="41"/>
      <c r="E39" s="20">
        <v>32</v>
      </c>
    </row>
    <row r="40" spans="1:5" ht="21" customHeight="1" x14ac:dyDescent="0.3">
      <c r="A40" s="20" t="s">
        <v>42</v>
      </c>
      <c r="B40" s="33"/>
      <c r="C40" s="33"/>
      <c r="D40" s="41"/>
      <c r="E40" s="20">
        <v>30</v>
      </c>
    </row>
    <row r="41" spans="1:5" ht="21" customHeight="1" x14ac:dyDescent="0.3">
      <c r="A41" s="20" t="s">
        <v>43</v>
      </c>
      <c r="B41" s="33"/>
      <c r="C41" s="33"/>
      <c r="D41" s="41"/>
      <c r="E41" s="20">
        <v>37</v>
      </c>
    </row>
    <row r="42" spans="1:5" ht="21" customHeight="1" x14ac:dyDescent="0.3">
      <c r="A42" s="20" t="s">
        <v>44</v>
      </c>
      <c r="B42" s="33"/>
      <c r="C42" s="33"/>
      <c r="D42" s="41"/>
      <c r="E42" s="20">
        <v>43</v>
      </c>
    </row>
    <row r="43" spans="1:5" ht="21" customHeight="1" x14ac:dyDescent="0.3">
      <c r="A43" s="20" t="s">
        <v>45</v>
      </c>
      <c r="B43" s="33"/>
      <c r="C43" s="33"/>
      <c r="D43" s="41"/>
      <c r="E43" s="20">
        <v>49</v>
      </c>
    </row>
  </sheetData>
  <sortState xmlns:xlrd2="http://schemas.microsoft.com/office/spreadsheetml/2017/richdata2" ref="A15:F30">
    <sortCondition ref="B15:B30"/>
  </sortState>
  <phoneticPr fontId="1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1B52-5858-4605-A985-C9B54B0DB89B}">
  <dimension ref="A1:B35"/>
  <sheetViews>
    <sheetView workbookViewId="0">
      <selection activeCell="D31" sqref="D31"/>
    </sheetView>
  </sheetViews>
  <sheetFormatPr baseColWidth="10" defaultRowHeight="15" x14ac:dyDescent="0.25"/>
  <cols>
    <col min="1" max="1" width="15.21875" style="63" customWidth="1"/>
    <col min="2" max="2" width="13.109375" style="63" customWidth="1"/>
    <col min="3" max="16384" width="11.5546875" style="63"/>
  </cols>
  <sheetData>
    <row r="1" spans="1:2" x14ac:dyDescent="0.25">
      <c r="A1" s="63" t="s">
        <v>86</v>
      </c>
    </row>
    <row r="2" spans="1:2" s="44" customFormat="1" ht="15.6" x14ac:dyDescent="0.3">
      <c r="A2" s="64" t="s">
        <v>67</v>
      </c>
      <c r="B2" s="62" t="s">
        <v>68</v>
      </c>
    </row>
    <row r="3" spans="1:2" s="1" customFormat="1" ht="15.6" x14ac:dyDescent="0.3">
      <c r="A3" s="64" t="s">
        <v>36</v>
      </c>
      <c r="B3" s="62" t="s">
        <v>69</v>
      </c>
    </row>
    <row r="4" spans="1:2" s="1" customFormat="1" ht="15.6" x14ac:dyDescent="0.3">
      <c r="A4" s="64" t="s">
        <v>30</v>
      </c>
      <c r="B4" s="62" t="s">
        <v>70</v>
      </c>
    </row>
    <row r="5" spans="1:2" s="1" customFormat="1" ht="15.6" x14ac:dyDescent="0.3">
      <c r="A5" s="64" t="s">
        <v>1</v>
      </c>
      <c r="B5" s="62" t="s">
        <v>71</v>
      </c>
    </row>
    <row r="6" spans="1:2" s="1" customFormat="1" ht="15.6" x14ac:dyDescent="0.3">
      <c r="A6" s="64" t="s">
        <v>27</v>
      </c>
      <c r="B6" s="62" t="s">
        <v>72</v>
      </c>
    </row>
    <row r="7" spans="1:2" s="1" customFormat="1" ht="15.6" x14ac:dyDescent="0.3">
      <c r="A7" s="64" t="s">
        <v>57</v>
      </c>
      <c r="B7" s="62" t="s">
        <v>73</v>
      </c>
    </row>
    <row r="8" spans="1:2" s="1" customFormat="1" ht="15.6" x14ac:dyDescent="0.3">
      <c r="A8" s="64"/>
      <c r="B8" s="62"/>
    </row>
    <row r="9" spans="1:2" s="1" customFormat="1" ht="15.6" x14ac:dyDescent="0.3">
      <c r="A9" s="65"/>
      <c r="B9" s="66"/>
    </row>
    <row r="10" spans="1:2" s="1" customFormat="1" ht="15.6" x14ac:dyDescent="0.3">
      <c r="A10" s="67" t="s">
        <v>74</v>
      </c>
      <c r="B10" s="62"/>
    </row>
    <row r="11" spans="1:2" s="1" customFormat="1" ht="15.6" x14ac:dyDescent="0.3">
      <c r="A11" s="67" t="s">
        <v>75</v>
      </c>
      <c r="B11" s="62"/>
    </row>
    <row r="12" spans="1:2" s="44" customFormat="1" ht="15.6" x14ac:dyDescent="0.3">
      <c r="A12" s="67" t="s">
        <v>76</v>
      </c>
      <c r="B12" s="62"/>
    </row>
    <row r="13" spans="1:2" s="44" customFormat="1" ht="15.6" x14ac:dyDescent="0.3">
      <c r="A13" s="67" t="s">
        <v>77</v>
      </c>
      <c r="B13" s="62"/>
    </row>
    <row r="14" spans="1:2" s="44" customFormat="1" ht="15.6" x14ac:dyDescent="0.3">
      <c r="A14" s="67" t="s">
        <v>78</v>
      </c>
      <c r="B14" s="62"/>
    </row>
    <row r="15" spans="1:2" s="44" customFormat="1" ht="15.6" x14ac:dyDescent="0.3">
      <c r="A15" s="67" t="s">
        <v>79</v>
      </c>
      <c r="B15" s="62"/>
    </row>
    <row r="16" spans="1:2" s="44" customFormat="1" ht="15.6" x14ac:dyDescent="0.3">
      <c r="A16" s="67" t="s">
        <v>80</v>
      </c>
      <c r="B16" s="62"/>
    </row>
    <row r="17" spans="1:2" s="44" customFormat="1" ht="15.6" x14ac:dyDescent="0.3">
      <c r="A17" s="67" t="s">
        <v>81</v>
      </c>
      <c r="B17" s="62">
        <v>2021</v>
      </c>
    </row>
    <row r="18" spans="1:2" s="44" customFormat="1" ht="15.6" x14ac:dyDescent="0.3">
      <c r="A18" s="3"/>
    </row>
    <row r="19" spans="1:2" s="44" customFormat="1" ht="15.6" x14ac:dyDescent="0.3">
      <c r="A19" s="3" t="s">
        <v>85</v>
      </c>
    </row>
    <row r="20" spans="1:2" s="44" customFormat="1" ht="15.6" x14ac:dyDescent="0.3">
      <c r="A20" s="64" t="s">
        <v>67</v>
      </c>
      <c r="B20" s="62" t="s">
        <v>69</v>
      </c>
    </row>
    <row r="21" spans="1:2" s="44" customFormat="1" ht="15.6" x14ac:dyDescent="0.3">
      <c r="A21" s="64" t="s">
        <v>36</v>
      </c>
      <c r="B21" s="62" t="s">
        <v>70</v>
      </c>
    </row>
    <row r="22" spans="1:2" s="44" customFormat="1" ht="15.6" x14ac:dyDescent="0.3">
      <c r="A22" s="64" t="s">
        <v>30</v>
      </c>
      <c r="B22" s="62" t="s">
        <v>82</v>
      </c>
    </row>
    <row r="23" spans="1:2" s="44" customFormat="1" ht="15.6" x14ac:dyDescent="0.3">
      <c r="A23" s="64" t="s">
        <v>1</v>
      </c>
      <c r="B23" s="62" t="s">
        <v>83</v>
      </c>
    </row>
    <row r="24" spans="1:2" s="44" customFormat="1" ht="15.6" x14ac:dyDescent="0.3">
      <c r="A24" s="64" t="s">
        <v>27</v>
      </c>
      <c r="B24" s="62" t="s">
        <v>73</v>
      </c>
    </row>
    <row r="25" spans="1:2" s="44" customFormat="1" ht="15.6" x14ac:dyDescent="0.3">
      <c r="A25" s="64" t="s">
        <v>57</v>
      </c>
      <c r="B25" s="62" t="s">
        <v>84</v>
      </c>
    </row>
    <row r="26" spans="1:2" s="44" customFormat="1" ht="15.6" x14ac:dyDescent="0.3">
      <c r="A26" s="64"/>
      <c r="B26" s="62"/>
    </row>
    <row r="27" spans="1:2" s="44" customFormat="1" ht="15.6" x14ac:dyDescent="0.3">
      <c r="A27" s="65"/>
      <c r="B27" s="66"/>
    </row>
    <row r="28" spans="1:2" s="44" customFormat="1" ht="15.6" x14ac:dyDescent="0.3">
      <c r="A28" s="67" t="s">
        <v>74</v>
      </c>
      <c r="B28" s="62"/>
    </row>
    <row r="29" spans="1:2" s="44" customFormat="1" ht="15.6" x14ac:dyDescent="0.3">
      <c r="A29" s="67" t="s">
        <v>75</v>
      </c>
      <c r="B29" s="62"/>
    </row>
    <row r="30" spans="1:2" s="44" customFormat="1" ht="15.6" x14ac:dyDescent="0.3">
      <c r="A30" s="67" t="s">
        <v>76</v>
      </c>
      <c r="B30" s="62"/>
    </row>
    <row r="31" spans="1:2" s="44" customFormat="1" ht="15.6" x14ac:dyDescent="0.3">
      <c r="A31" s="67" t="s">
        <v>77</v>
      </c>
      <c r="B31" s="62"/>
    </row>
    <row r="32" spans="1:2" s="44" customFormat="1" ht="15.6" x14ac:dyDescent="0.3">
      <c r="A32" s="67" t="s">
        <v>78</v>
      </c>
      <c r="B32" s="62"/>
    </row>
    <row r="33" spans="1:2" s="44" customFormat="1" ht="15.6" x14ac:dyDescent="0.3">
      <c r="A33" s="67" t="s">
        <v>79</v>
      </c>
      <c r="B33" s="62"/>
    </row>
    <row r="34" spans="1:2" s="44" customFormat="1" ht="15.6" x14ac:dyDescent="0.3">
      <c r="A34" s="67" t="s">
        <v>80</v>
      </c>
      <c r="B34" s="62"/>
    </row>
    <row r="35" spans="1:2" s="44" customFormat="1" ht="15.6" x14ac:dyDescent="0.3">
      <c r="A35" s="67" t="s">
        <v>81</v>
      </c>
      <c r="B35" s="62">
        <v>2021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586E-3352-416D-8FBE-F283EA5D38CF}">
  <dimension ref="A1:I85"/>
  <sheetViews>
    <sheetView tabSelected="1" zoomScaleNormal="100" workbookViewId="0">
      <selection activeCell="I36" sqref="I36"/>
    </sheetView>
  </sheetViews>
  <sheetFormatPr baseColWidth="10" defaultColWidth="11.44140625" defaultRowHeight="15.6" x14ac:dyDescent="0.3"/>
  <cols>
    <col min="1" max="1" width="11.77734375" style="1" customWidth="1"/>
    <col min="2" max="2" width="25.109375" style="1" customWidth="1"/>
    <col min="3" max="3" width="6.6640625" style="1" customWidth="1"/>
    <col min="4" max="4" width="9.33203125" style="4" customWidth="1"/>
    <col min="5" max="5" width="14.21875" style="90" customWidth="1"/>
    <col min="6" max="6" width="8" style="7" customWidth="1"/>
    <col min="7" max="7" width="5.77734375" style="10" customWidth="1"/>
    <col min="8" max="8" width="6.6640625" style="6" customWidth="1"/>
    <col min="9" max="16384" width="11.44140625" style="3"/>
  </cols>
  <sheetData>
    <row r="1" spans="1:8" s="56" customFormat="1" x14ac:dyDescent="0.3">
      <c r="A1" s="30" t="s">
        <v>249</v>
      </c>
      <c r="B1" s="30"/>
      <c r="C1" s="15"/>
      <c r="D1" s="15"/>
      <c r="E1" s="15"/>
      <c r="F1" s="34"/>
      <c r="G1" s="81"/>
      <c r="H1" s="88"/>
    </row>
    <row r="2" spans="1:8" ht="15" customHeight="1" x14ac:dyDescent="0.3">
      <c r="A2" s="89" t="s">
        <v>103</v>
      </c>
    </row>
    <row r="3" spans="1:8" ht="15" customHeight="1" x14ac:dyDescent="0.3">
      <c r="A3" s="89" t="s">
        <v>104</v>
      </c>
    </row>
    <row r="4" spans="1:8" ht="15" customHeight="1" x14ac:dyDescent="0.3">
      <c r="A4" s="91" t="s">
        <v>101</v>
      </c>
    </row>
    <row r="5" spans="1:8" ht="15" customHeight="1" x14ac:dyDescent="0.3">
      <c r="A5" s="89" t="s">
        <v>102</v>
      </c>
    </row>
    <row r="6" spans="1:8" s="56" customFormat="1" ht="15.6" customHeight="1" x14ac:dyDescent="0.3">
      <c r="A6" s="30" t="s">
        <v>3</v>
      </c>
      <c r="B6" s="15" t="s">
        <v>123</v>
      </c>
      <c r="C6" s="15"/>
      <c r="D6" s="278"/>
      <c r="E6" s="278"/>
      <c r="F6" s="92"/>
      <c r="G6" s="98"/>
      <c r="H6" s="92"/>
    </row>
    <row r="7" spans="1:8" s="56" customFormat="1" x14ac:dyDescent="0.3">
      <c r="A7" s="15" t="s">
        <v>46</v>
      </c>
      <c r="B7" s="20" t="s">
        <v>34</v>
      </c>
      <c r="C7" s="20"/>
      <c r="D7" s="15"/>
      <c r="E7" s="20"/>
      <c r="F7" s="35"/>
      <c r="G7" s="87"/>
      <c r="H7" s="35"/>
    </row>
    <row r="8" spans="1:8" s="56" customFormat="1" x14ac:dyDescent="0.3">
      <c r="A8" s="20">
        <v>2026</v>
      </c>
      <c r="B8" s="210" t="s">
        <v>247</v>
      </c>
      <c r="C8" s="20"/>
      <c r="D8" s="20"/>
      <c r="E8" s="20"/>
      <c r="F8" s="20"/>
      <c r="G8" s="60"/>
      <c r="H8" s="88"/>
    </row>
    <row r="9" spans="1:8" s="52" customFormat="1" x14ac:dyDescent="0.3">
      <c r="A9" s="17"/>
      <c r="B9" s="170" t="s">
        <v>801</v>
      </c>
      <c r="C9" s="14"/>
      <c r="D9" s="14"/>
      <c r="E9" s="13"/>
      <c r="F9" s="23"/>
      <c r="G9" s="99"/>
      <c r="H9" s="19"/>
    </row>
    <row r="10" spans="1:8" s="52" customFormat="1" x14ac:dyDescent="0.3">
      <c r="A10" s="30" t="s">
        <v>246</v>
      </c>
      <c r="B10" s="17"/>
      <c r="C10" s="58"/>
      <c r="D10" s="57"/>
      <c r="E10" s="57"/>
      <c r="F10" s="77"/>
      <c r="G10" s="100"/>
      <c r="H10" s="77"/>
    </row>
    <row r="11" spans="1:8" s="52" customFormat="1" x14ac:dyDescent="0.3">
      <c r="A11" s="30" t="s">
        <v>47</v>
      </c>
      <c r="B11" s="15" t="s">
        <v>10</v>
      </c>
      <c r="C11" s="15" t="s">
        <v>18</v>
      </c>
      <c r="D11" s="15" t="s">
        <v>9</v>
      </c>
      <c r="E11" s="15" t="s">
        <v>12</v>
      </c>
      <c r="F11" s="34" t="s">
        <v>13</v>
      </c>
      <c r="G11" s="81" t="s">
        <v>22</v>
      </c>
      <c r="H11" s="88" t="s">
        <v>23</v>
      </c>
    </row>
    <row r="12" spans="1:8" s="52" customFormat="1" x14ac:dyDescent="0.3">
      <c r="A12" s="6">
        <v>48.98</v>
      </c>
      <c r="B12" s="97" t="s">
        <v>174</v>
      </c>
      <c r="C12" s="27">
        <v>2006</v>
      </c>
      <c r="D12" s="7" t="s">
        <v>769</v>
      </c>
      <c r="E12" s="116" t="s">
        <v>735</v>
      </c>
      <c r="F12" s="6">
        <v>260607</v>
      </c>
      <c r="G12" s="73"/>
      <c r="H12" s="18">
        <v>837</v>
      </c>
    </row>
    <row r="13" spans="1:8" s="52" customFormat="1" x14ac:dyDescent="0.3">
      <c r="A13" s="6">
        <v>22.36</v>
      </c>
      <c r="B13" s="97" t="s">
        <v>174</v>
      </c>
      <c r="C13" s="27">
        <v>2006</v>
      </c>
      <c r="D13" s="7" t="s">
        <v>766</v>
      </c>
      <c r="E13" s="116" t="s">
        <v>735</v>
      </c>
      <c r="F13" s="6">
        <v>260605</v>
      </c>
      <c r="G13" s="7" t="s">
        <v>767</v>
      </c>
      <c r="H13" s="19">
        <v>819</v>
      </c>
    </row>
    <row r="14" spans="1:8" s="52" customFormat="1" x14ac:dyDescent="0.3">
      <c r="A14" s="6" t="s">
        <v>733</v>
      </c>
      <c r="B14" s="97" t="s">
        <v>174</v>
      </c>
      <c r="C14" s="27">
        <v>2006</v>
      </c>
      <c r="D14" s="7" t="s">
        <v>734</v>
      </c>
      <c r="E14" s="116" t="s">
        <v>735</v>
      </c>
      <c r="F14" s="6">
        <v>250528</v>
      </c>
      <c r="G14" s="73"/>
      <c r="H14" s="18">
        <v>806</v>
      </c>
    </row>
    <row r="15" spans="1:8" s="52" customFormat="1" x14ac:dyDescent="0.3">
      <c r="A15" s="7" t="s">
        <v>757</v>
      </c>
      <c r="B15" s="7" t="s">
        <v>172</v>
      </c>
      <c r="C15" s="7" t="s">
        <v>758</v>
      </c>
      <c r="D15" s="162" t="s">
        <v>703</v>
      </c>
      <c r="E15" s="116" t="s">
        <v>759</v>
      </c>
      <c r="F15" s="6">
        <v>260605</v>
      </c>
      <c r="G15" s="73"/>
      <c r="H15" s="18">
        <v>725</v>
      </c>
    </row>
    <row r="16" spans="1:8" s="52" customFormat="1" x14ac:dyDescent="0.3">
      <c r="A16" s="270" t="s">
        <v>781</v>
      </c>
      <c r="B16" s="269" t="s">
        <v>172</v>
      </c>
      <c r="C16" s="270">
        <v>2006</v>
      </c>
      <c r="D16" s="269" t="s">
        <v>780</v>
      </c>
      <c r="E16" s="235" t="s">
        <v>599</v>
      </c>
      <c r="F16" s="272" t="s">
        <v>799</v>
      </c>
      <c r="G16" s="73"/>
      <c r="H16" s="18">
        <v>693</v>
      </c>
    </row>
    <row r="17" spans="1:9" s="52" customFormat="1" x14ac:dyDescent="0.3">
      <c r="A17" s="264">
        <v>5.94</v>
      </c>
      <c r="B17" s="21" t="s">
        <v>203</v>
      </c>
      <c r="C17" s="211">
        <v>2003</v>
      </c>
      <c r="D17" s="237" t="s">
        <v>791</v>
      </c>
      <c r="E17" s="235" t="s">
        <v>599</v>
      </c>
      <c r="F17" s="272" t="s">
        <v>799</v>
      </c>
      <c r="G17" s="274" t="s">
        <v>783</v>
      </c>
      <c r="H17" s="18">
        <v>593</v>
      </c>
    </row>
    <row r="18" spans="1:9" s="52" customFormat="1" x14ac:dyDescent="0.3">
      <c r="A18" s="169" t="s">
        <v>540</v>
      </c>
      <c r="B18" s="218" t="s">
        <v>294</v>
      </c>
      <c r="C18" s="68">
        <v>1989</v>
      </c>
      <c r="D18" s="78" t="s">
        <v>597</v>
      </c>
      <c r="E18" s="78" t="s">
        <v>599</v>
      </c>
      <c r="F18" s="78">
        <v>260504</v>
      </c>
      <c r="G18" s="217"/>
      <c r="H18" s="78">
        <v>565</v>
      </c>
    </row>
    <row r="19" spans="1:9" s="52" customFormat="1" x14ac:dyDescent="0.3">
      <c r="A19" s="234">
        <v>42.52</v>
      </c>
      <c r="B19" s="265" t="s">
        <v>206</v>
      </c>
      <c r="C19" s="234">
        <v>1991</v>
      </c>
      <c r="D19" s="234" t="s">
        <v>722</v>
      </c>
      <c r="E19" s="235" t="s">
        <v>599</v>
      </c>
      <c r="F19" s="237">
        <v>260518</v>
      </c>
      <c r="G19" s="73"/>
      <c r="H19" s="18">
        <v>523</v>
      </c>
    </row>
    <row r="20" spans="1:9" s="52" customFormat="1" x14ac:dyDescent="0.3">
      <c r="A20" s="6">
        <v>2.68</v>
      </c>
      <c r="B20" s="26" t="s">
        <v>203</v>
      </c>
      <c r="C20" s="25">
        <v>2003</v>
      </c>
      <c r="D20" s="7" t="s">
        <v>218</v>
      </c>
      <c r="E20" s="116" t="s">
        <v>224</v>
      </c>
      <c r="F20" s="6">
        <v>260112</v>
      </c>
      <c r="G20" s="73"/>
      <c r="H20" s="80">
        <v>491</v>
      </c>
    </row>
    <row r="21" spans="1:9" s="52" customFormat="1" x14ac:dyDescent="0.3">
      <c r="A21" s="50">
        <v>1.3</v>
      </c>
      <c r="B21" s="26" t="s">
        <v>203</v>
      </c>
      <c r="C21" s="25">
        <v>2003</v>
      </c>
      <c r="D21" s="7" t="s">
        <v>219</v>
      </c>
      <c r="E21" s="116" t="s">
        <v>224</v>
      </c>
      <c r="F21" s="6">
        <v>260112</v>
      </c>
      <c r="G21" s="73"/>
      <c r="H21" s="80">
        <v>440</v>
      </c>
    </row>
    <row r="22" spans="1:9" s="52" customFormat="1" x14ac:dyDescent="0.3">
      <c r="A22" s="7" t="s">
        <v>702</v>
      </c>
      <c r="B22" s="103" t="s">
        <v>281</v>
      </c>
      <c r="C22" s="6">
        <v>1997</v>
      </c>
      <c r="D22" s="7" t="s">
        <v>703</v>
      </c>
      <c r="E22" s="116" t="s">
        <v>704</v>
      </c>
      <c r="F22" s="6">
        <v>260513</v>
      </c>
      <c r="G22" s="73"/>
      <c r="H22" s="19">
        <v>425</v>
      </c>
    </row>
    <row r="23" spans="1:9" s="52" customFormat="1" x14ac:dyDescent="0.3">
      <c r="A23" s="234">
        <v>8.84</v>
      </c>
      <c r="B23" s="265" t="s">
        <v>206</v>
      </c>
      <c r="C23" s="234">
        <v>1991</v>
      </c>
      <c r="D23" s="234" t="s">
        <v>714</v>
      </c>
      <c r="E23" s="235" t="s">
        <v>599</v>
      </c>
      <c r="F23" s="237">
        <v>260518</v>
      </c>
      <c r="G23" s="73"/>
      <c r="H23" s="18">
        <v>360</v>
      </c>
    </row>
    <row r="24" spans="1:9" s="52" customFormat="1" x14ac:dyDescent="0.3">
      <c r="A24" s="6">
        <v>9.39</v>
      </c>
      <c r="B24" s="97" t="s">
        <v>141</v>
      </c>
      <c r="C24" s="166">
        <v>2013</v>
      </c>
      <c r="D24" s="7" t="s">
        <v>232</v>
      </c>
      <c r="E24" s="116" t="s">
        <v>228</v>
      </c>
      <c r="F24" s="6">
        <v>260207</v>
      </c>
      <c r="G24" s="73"/>
      <c r="H24" s="19">
        <v>137</v>
      </c>
    </row>
    <row r="25" spans="1:9" s="52" customFormat="1" x14ac:dyDescent="0.3">
      <c r="A25" s="30"/>
      <c r="B25" s="15" t="s">
        <v>807</v>
      </c>
      <c r="C25" s="15" t="s">
        <v>125</v>
      </c>
      <c r="D25" s="32"/>
      <c r="E25" s="32"/>
      <c r="F25" s="38"/>
      <c r="G25" s="94"/>
      <c r="H25" s="82">
        <f>SUM(H12:H24)</f>
        <v>7414</v>
      </c>
    </row>
    <row r="26" spans="1:9" s="52" customFormat="1" x14ac:dyDescent="0.3">
      <c r="A26" s="105"/>
      <c r="B26" s="5"/>
      <c r="C26" s="54"/>
      <c r="D26" s="5"/>
      <c r="E26" s="5"/>
      <c r="F26" s="6"/>
      <c r="G26" s="54"/>
      <c r="H26" s="77"/>
    </row>
    <row r="27" spans="1:9" s="52" customFormat="1" x14ac:dyDescent="0.3">
      <c r="A27" s="30" t="s">
        <v>248</v>
      </c>
      <c r="B27" s="17"/>
      <c r="C27" s="58"/>
      <c r="D27" s="57"/>
      <c r="E27" s="57"/>
      <c r="F27" s="77"/>
      <c r="G27" s="100"/>
      <c r="H27" s="77"/>
    </row>
    <row r="28" spans="1:9" s="52" customFormat="1" x14ac:dyDescent="0.3">
      <c r="A28" s="30" t="s">
        <v>47</v>
      </c>
      <c r="B28" s="15" t="s">
        <v>10</v>
      </c>
      <c r="C28" s="15" t="s">
        <v>18</v>
      </c>
      <c r="D28" s="15" t="s">
        <v>9</v>
      </c>
      <c r="E28" s="15" t="s">
        <v>12</v>
      </c>
      <c r="F28" s="34" t="s">
        <v>13</v>
      </c>
      <c r="G28" s="81" t="s">
        <v>22</v>
      </c>
      <c r="H28" s="88" t="s">
        <v>23</v>
      </c>
    </row>
    <row r="29" spans="1:9" s="52" customFormat="1" x14ac:dyDescent="0.3">
      <c r="A29" s="6">
        <v>22.53</v>
      </c>
      <c r="B29" s="97" t="s">
        <v>736</v>
      </c>
      <c r="C29" s="27">
        <v>2005</v>
      </c>
      <c r="D29" s="7" t="s">
        <v>766</v>
      </c>
      <c r="E29" s="116" t="s">
        <v>735</v>
      </c>
      <c r="F29" s="6">
        <v>260605</v>
      </c>
      <c r="G29" s="7" t="s">
        <v>767</v>
      </c>
      <c r="H29" s="78">
        <v>800</v>
      </c>
      <c r="I29" s="78" t="s">
        <v>0</v>
      </c>
    </row>
    <row r="30" spans="1:9" s="52" customFormat="1" x14ac:dyDescent="0.3">
      <c r="A30" s="270" t="s">
        <v>782</v>
      </c>
      <c r="B30" s="269" t="s">
        <v>280</v>
      </c>
      <c r="C30" s="270">
        <v>1998</v>
      </c>
      <c r="D30" s="269" t="s">
        <v>780</v>
      </c>
      <c r="E30" s="235" t="s">
        <v>599</v>
      </c>
      <c r="F30" s="272" t="s">
        <v>799</v>
      </c>
      <c r="G30" s="78"/>
      <c r="H30" s="78">
        <v>589</v>
      </c>
      <c r="I30" s="78"/>
    </row>
    <row r="31" spans="1:9" s="52" customFormat="1" ht="15" customHeight="1" x14ac:dyDescent="0.3">
      <c r="A31" s="237">
        <v>5.92</v>
      </c>
      <c r="B31" s="235" t="s">
        <v>198</v>
      </c>
      <c r="C31" s="234">
        <v>2007</v>
      </c>
      <c r="D31" s="237" t="s">
        <v>791</v>
      </c>
      <c r="E31" s="235" t="s">
        <v>599</v>
      </c>
      <c r="F31" s="272" t="s">
        <v>799</v>
      </c>
      <c r="G31" s="274" t="s">
        <v>792</v>
      </c>
      <c r="H31" s="78">
        <v>588</v>
      </c>
      <c r="I31" s="78" t="s">
        <v>0</v>
      </c>
    </row>
    <row r="32" spans="1:9" s="52" customFormat="1" ht="15" customHeight="1" x14ac:dyDescent="0.3">
      <c r="A32" s="169" t="s">
        <v>541</v>
      </c>
      <c r="B32" s="68" t="s">
        <v>295</v>
      </c>
      <c r="C32" s="68">
        <v>1983</v>
      </c>
      <c r="D32" s="78" t="s">
        <v>597</v>
      </c>
      <c r="E32" s="78" t="s">
        <v>599</v>
      </c>
      <c r="F32" s="78">
        <v>260504</v>
      </c>
      <c r="G32" s="25"/>
      <c r="H32" s="78">
        <v>531</v>
      </c>
      <c r="I32" s="78"/>
    </row>
    <row r="33" spans="1:9" s="52" customFormat="1" ht="15" customHeight="1" x14ac:dyDescent="0.3">
      <c r="A33" s="169" t="s">
        <v>542</v>
      </c>
      <c r="B33" s="68" t="s">
        <v>280</v>
      </c>
      <c r="C33" s="68">
        <v>1998</v>
      </c>
      <c r="D33" s="78" t="s">
        <v>597</v>
      </c>
      <c r="E33" s="78" t="s">
        <v>599</v>
      </c>
      <c r="F33" s="78">
        <v>260504</v>
      </c>
      <c r="G33" s="25"/>
      <c r="H33" s="78">
        <v>517</v>
      </c>
      <c r="I33" s="78"/>
    </row>
    <row r="34" spans="1:9" s="52" customFormat="1" ht="15" customHeight="1" x14ac:dyDescent="0.3">
      <c r="A34" s="270" t="s">
        <v>785</v>
      </c>
      <c r="B34" s="269" t="s">
        <v>727</v>
      </c>
      <c r="C34" s="270">
        <v>2000</v>
      </c>
      <c r="D34" s="269" t="s">
        <v>734</v>
      </c>
      <c r="E34" s="235" t="s">
        <v>599</v>
      </c>
      <c r="F34" s="272" t="s">
        <v>799</v>
      </c>
      <c r="G34" s="73"/>
      <c r="H34" s="18">
        <v>514</v>
      </c>
    </row>
    <row r="35" spans="1:9" s="52" customFormat="1" ht="15" customHeight="1" x14ac:dyDescent="0.3">
      <c r="A35" s="270" t="s">
        <v>786</v>
      </c>
      <c r="B35" s="269" t="s">
        <v>243</v>
      </c>
      <c r="C35" s="270">
        <v>1996</v>
      </c>
      <c r="D35" s="269" t="s">
        <v>734</v>
      </c>
      <c r="E35" s="235" t="s">
        <v>599</v>
      </c>
      <c r="F35" s="272" t="s">
        <v>799</v>
      </c>
      <c r="G35" s="73"/>
      <c r="H35" s="18">
        <v>506</v>
      </c>
    </row>
    <row r="36" spans="1:9" s="52" customFormat="1" ht="15" customHeight="1" x14ac:dyDescent="0.3">
      <c r="A36" s="6">
        <v>2.67</v>
      </c>
      <c r="B36" s="97" t="s">
        <v>174</v>
      </c>
      <c r="C36" s="27">
        <v>2006</v>
      </c>
      <c r="D36" s="7" t="s">
        <v>218</v>
      </c>
      <c r="E36" s="116" t="s">
        <v>224</v>
      </c>
      <c r="F36" s="6">
        <v>260112</v>
      </c>
      <c r="G36" s="73"/>
      <c r="H36" s="18">
        <v>485</v>
      </c>
    </row>
    <row r="37" spans="1:9" s="52" customFormat="1" ht="15" customHeight="1" x14ac:dyDescent="0.3">
      <c r="A37" s="6">
        <v>2.61</v>
      </c>
      <c r="B37" s="68" t="s">
        <v>195</v>
      </c>
      <c r="C37" s="25">
        <v>2007</v>
      </c>
      <c r="D37" s="5" t="s">
        <v>218</v>
      </c>
      <c r="E37" s="25" t="s">
        <v>224</v>
      </c>
      <c r="F37" s="54">
        <v>260216</v>
      </c>
      <c r="G37" s="73"/>
      <c r="H37" s="18">
        <v>447</v>
      </c>
    </row>
    <row r="38" spans="1:9" s="52" customFormat="1" ht="15" customHeight="1" x14ac:dyDescent="0.3">
      <c r="A38" s="6">
        <v>2.59</v>
      </c>
      <c r="B38" s="5" t="s">
        <v>198</v>
      </c>
      <c r="C38" s="54">
        <v>2007</v>
      </c>
      <c r="D38" s="5" t="s">
        <v>218</v>
      </c>
      <c r="E38" s="25" t="s">
        <v>224</v>
      </c>
      <c r="F38" s="54">
        <v>260216</v>
      </c>
      <c r="G38" s="73"/>
      <c r="H38" s="18">
        <v>433</v>
      </c>
    </row>
    <row r="39" spans="1:9" s="52" customFormat="1" ht="15" customHeight="1" x14ac:dyDescent="0.3">
      <c r="A39" s="234">
        <v>8.51</v>
      </c>
      <c r="B39" s="21" t="s">
        <v>210</v>
      </c>
      <c r="C39" s="211">
        <v>1971</v>
      </c>
      <c r="D39" s="234" t="s">
        <v>714</v>
      </c>
      <c r="E39" s="235" t="s">
        <v>599</v>
      </c>
      <c r="F39" s="237">
        <v>260518</v>
      </c>
      <c r="G39" s="73"/>
      <c r="H39" s="18">
        <v>344</v>
      </c>
    </row>
    <row r="40" spans="1:9" s="52" customFormat="1" ht="15" customHeight="1" x14ac:dyDescent="0.3">
      <c r="A40" s="6">
        <v>2.42</v>
      </c>
      <c r="B40" s="5" t="s">
        <v>208</v>
      </c>
      <c r="C40" s="6">
        <v>1967</v>
      </c>
      <c r="D40" s="7" t="s">
        <v>218</v>
      </c>
      <c r="E40" s="116" t="s">
        <v>224</v>
      </c>
      <c r="F40" s="6">
        <v>260112</v>
      </c>
      <c r="G40" s="73"/>
      <c r="H40" s="18">
        <v>298</v>
      </c>
    </row>
    <row r="41" spans="1:9" s="52" customFormat="1" x14ac:dyDescent="0.3">
      <c r="A41" s="30"/>
      <c r="B41" s="15" t="s">
        <v>602</v>
      </c>
      <c r="C41" s="15" t="s">
        <v>125</v>
      </c>
      <c r="D41" s="32"/>
      <c r="E41" s="32"/>
      <c r="F41" s="38"/>
      <c r="G41" s="94"/>
      <c r="H41" s="82">
        <f>SUM(H29:H40)</f>
        <v>6052</v>
      </c>
    </row>
    <row r="43" spans="1:9" s="52" customFormat="1" x14ac:dyDescent="0.3">
      <c r="B43" s="15" t="s">
        <v>808</v>
      </c>
      <c r="C43" s="15" t="s">
        <v>125</v>
      </c>
      <c r="D43" s="32"/>
      <c r="E43" s="32"/>
      <c r="F43" s="38"/>
      <c r="G43" s="94"/>
      <c r="H43" s="82">
        <f>H25+H41</f>
        <v>13466</v>
      </c>
    </row>
    <row r="44" spans="1:9" s="52" customFormat="1" x14ac:dyDescent="0.3">
      <c r="A44" s="30"/>
      <c r="B44" s="20" t="s">
        <v>159</v>
      </c>
      <c r="C44" s="17"/>
      <c r="D44" s="57"/>
      <c r="E44" s="57"/>
      <c r="F44" s="59"/>
      <c r="G44" s="61"/>
      <c r="H44" s="58"/>
    </row>
    <row r="45" spans="1:9" s="52" customFormat="1" x14ac:dyDescent="0.3">
      <c r="A45" s="30"/>
      <c r="B45" s="15" t="s">
        <v>768</v>
      </c>
      <c r="C45" s="58"/>
      <c r="D45" s="57"/>
      <c r="E45" s="57"/>
      <c r="F45" s="59"/>
      <c r="G45" s="157"/>
      <c r="H45" s="58"/>
    </row>
    <row r="46" spans="1:9" s="52" customFormat="1" x14ac:dyDescent="0.3">
      <c r="A46" s="30"/>
      <c r="B46" s="15"/>
      <c r="C46" s="15"/>
      <c r="D46" s="32"/>
      <c r="E46" s="32"/>
      <c r="F46" s="38"/>
      <c r="G46" s="94"/>
      <c r="H46" s="82"/>
    </row>
    <row r="47" spans="1:9" s="56" customFormat="1" x14ac:dyDescent="0.3">
      <c r="A47" s="30" t="s">
        <v>100</v>
      </c>
      <c r="B47" s="30"/>
      <c r="C47" s="15"/>
      <c r="D47" s="15"/>
      <c r="E47" s="15"/>
      <c r="F47" s="34"/>
      <c r="G47" s="81"/>
      <c r="H47" s="88"/>
    </row>
    <row r="48" spans="1:9" ht="15" customHeight="1" x14ac:dyDescent="0.3">
      <c r="A48" s="89" t="s">
        <v>103</v>
      </c>
    </row>
    <row r="49" spans="1:8" ht="15" customHeight="1" x14ac:dyDescent="0.3">
      <c r="A49" s="89" t="s">
        <v>104</v>
      </c>
    </row>
    <row r="50" spans="1:8" ht="15" customHeight="1" x14ac:dyDescent="0.3">
      <c r="A50" s="91" t="s">
        <v>101</v>
      </c>
    </row>
    <row r="51" spans="1:8" ht="15" customHeight="1" x14ac:dyDescent="0.3">
      <c r="A51" s="89" t="s">
        <v>102</v>
      </c>
    </row>
    <row r="52" spans="1:8" s="56" customFormat="1" ht="15.6" customHeight="1" x14ac:dyDescent="0.3">
      <c r="A52" s="30" t="s">
        <v>3</v>
      </c>
      <c r="B52" s="15" t="s">
        <v>122</v>
      </c>
      <c r="C52" s="15"/>
      <c r="D52" s="278"/>
      <c r="E52" s="278"/>
      <c r="F52" s="92"/>
      <c r="G52" s="98"/>
      <c r="H52" s="92"/>
    </row>
    <row r="53" spans="1:8" s="56" customFormat="1" x14ac:dyDescent="0.3">
      <c r="A53" s="15" t="s">
        <v>46</v>
      </c>
      <c r="B53" s="20" t="s">
        <v>34</v>
      </c>
      <c r="C53" s="20"/>
      <c r="D53" s="15"/>
      <c r="E53" s="20"/>
      <c r="F53" s="35"/>
      <c r="G53" s="87"/>
      <c r="H53" s="35"/>
    </row>
    <row r="54" spans="1:8" s="56" customFormat="1" x14ac:dyDescent="0.3">
      <c r="A54" s="20">
        <v>2026</v>
      </c>
      <c r="B54" s="210" t="s">
        <v>35</v>
      </c>
      <c r="C54" s="20"/>
      <c r="D54" s="20"/>
      <c r="E54" s="20"/>
      <c r="F54" s="20"/>
      <c r="G54" s="60"/>
      <c r="H54" s="88"/>
    </row>
    <row r="55" spans="1:8" s="52" customFormat="1" x14ac:dyDescent="0.3">
      <c r="A55" s="17"/>
      <c r="B55" s="14"/>
      <c r="C55" s="14"/>
      <c r="D55" s="14"/>
      <c r="E55" s="13"/>
      <c r="F55" s="23"/>
      <c r="G55" s="99"/>
      <c r="H55" s="19"/>
    </row>
    <row r="56" spans="1:8" s="52" customFormat="1" x14ac:dyDescent="0.3">
      <c r="A56" s="30" t="s">
        <v>97</v>
      </c>
      <c r="B56" s="17"/>
      <c r="C56" s="58"/>
      <c r="D56" s="57"/>
      <c r="E56" s="57"/>
      <c r="F56" s="77"/>
      <c r="G56" s="100"/>
      <c r="H56" s="77"/>
    </row>
    <row r="57" spans="1:8" s="52" customFormat="1" x14ac:dyDescent="0.3">
      <c r="A57" s="30" t="s">
        <v>47</v>
      </c>
      <c r="B57" s="15" t="s">
        <v>10</v>
      </c>
      <c r="C57" s="15" t="s">
        <v>18</v>
      </c>
      <c r="D57" s="15" t="s">
        <v>9</v>
      </c>
      <c r="E57" s="15" t="s">
        <v>12</v>
      </c>
      <c r="F57" s="34" t="s">
        <v>13</v>
      </c>
      <c r="G57" s="81" t="s">
        <v>22</v>
      </c>
      <c r="H57" s="88" t="s">
        <v>23</v>
      </c>
    </row>
    <row r="58" spans="1:8" s="52" customFormat="1" x14ac:dyDescent="0.3">
      <c r="A58" s="154" t="s">
        <v>15</v>
      </c>
      <c r="B58" s="154" t="s">
        <v>15</v>
      </c>
      <c r="C58" s="155" t="s">
        <v>15</v>
      </c>
      <c r="D58" s="154" t="s">
        <v>15</v>
      </c>
      <c r="E58" s="154" t="s">
        <v>15</v>
      </c>
      <c r="F58" s="156" t="s">
        <v>15</v>
      </c>
      <c r="G58" s="73"/>
      <c r="H58" s="18">
        <v>0</v>
      </c>
    </row>
    <row r="59" spans="1:8" s="52" customFormat="1" x14ac:dyDescent="0.3">
      <c r="A59" s="154" t="s">
        <v>15</v>
      </c>
      <c r="B59" s="154" t="s">
        <v>15</v>
      </c>
      <c r="C59" s="155" t="s">
        <v>15</v>
      </c>
      <c r="D59" s="154" t="s">
        <v>15</v>
      </c>
      <c r="E59" s="154" t="s">
        <v>15</v>
      </c>
      <c r="F59" s="156" t="s">
        <v>15</v>
      </c>
      <c r="G59" s="73"/>
      <c r="H59" s="18">
        <v>0</v>
      </c>
    </row>
    <row r="60" spans="1:8" s="52" customFormat="1" x14ac:dyDescent="0.3">
      <c r="A60" s="154" t="s">
        <v>15</v>
      </c>
      <c r="B60" s="154" t="s">
        <v>15</v>
      </c>
      <c r="C60" s="155" t="s">
        <v>15</v>
      </c>
      <c r="D60" s="154" t="s">
        <v>15</v>
      </c>
      <c r="E60" s="154" t="s">
        <v>15</v>
      </c>
      <c r="F60" s="156" t="s">
        <v>15</v>
      </c>
      <c r="G60" s="73"/>
      <c r="H60" s="18">
        <v>0</v>
      </c>
    </row>
    <row r="61" spans="1:8" s="52" customFormat="1" x14ac:dyDescent="0.3">
      <c r="A61" s="154" t="s">
        <v>15</v>
      </c>
      <c r="B61" s="154" t="s">
        <v>15</v>
      </c>
      <c r="C61" s="155" t="s">
        <v>15</v>
      </c>
      <c r="D61" s="154" t="s">
        <v>15</v>
      </c>
      <c r="E61" s="154" t="s">
        <v>15</v>
      </c>
      <c r="F61" s="156" t="s">
        <v>15</v>
      </c>
      <c r="G61" s="73"/>
      <c r="H61" s="18">
        <v>0</v>
      </c>
    </row>
    <row r="62" spans="1:8" s="52" customFormat="1" x14ac:dyDescent="0.3">
      <c r="A62" s="154" t="s">
        <v>15</v>
      </c>
      <c r="B62" s="154" t="s">
        <v>15</v>
      </c>
      <c r="C62" s="155" t="s">
        <v>15</v>
      </c>
      <c r="D62" s="154" t="s">
        <v>15</v>
      </c>
      <c r="E62" s="154" t="s">
        <v>15</v>
      </c>
      <c r="F62" s="156" t="s">
        <v>15</v>
      </c>
      <c r="G62" s="73"/>
      <c r="H62" s="18">
        <v>0</v>
      </c>
    </row>
    <row r="63" spans="1:8" s="52" customFormat="1" x14ac:dyDescent="0.3">
      <c r="A63" s="154" t="s">
        <v>15</v>
      </c>
      <c r="B63" s="154" t="s">
        <v>15</v>
      </c>
      <c r="C63" s="155" t="s">
        <v>15</v>
      </c>
      <c r="D63" s="154" t="s">
        <v>15</v>
      </c>
      <c r="E63" s="154" t="s">
        <v>15</v>
      </c>
      <c r="F63" s="156" t="s">
        <v>15</v>
      </c>
      <c r="G63" s="73"/>
      <c r="H63" s="18">
        <v>0</v>
      </c>
    </row>
    <row r="64" spans="1:8" s="52" customFormat="1" x14ac:dyDescent="0.3">
      <c r="A64" s="154" t="s">
        <v>15</v>
      </c>
      <c r="B64" s="154" t="s">
        <v>15</v>
      </c>
      <c r="C64" s="155" t="s">
        <v>15</v>
      </c>
      <c r="D64" s="154" t="s">
        <v>15</v>
      </c>
      <c r="E64" s="154" t="s">
        <v>15</v>
      </c>
      <c r="F64" s="156" t="s">
        <v>15</v>
      </c>
      <c r="G64" s="73"/>
      <c r="H64" s="18">
        <v>0</v>
      </c>
    </row>
    <row r="65" spans="1:8" s="52" customFormat="1" x14ac:dyDescent="0.3">
      <c r="A65" s="154" t="s">
        <v>15</v>
      </c>
      <c r="B65" s="154" t="s">
        <v>15</v>
      </c>
      <c r="C65" s="155" t="s">
        <v>15</v>
      </c>
      <c r="D65" s="154" t="s">
        <v>15</v>
      </c>
      <c r="E65" s="154" t="s">
        <v>15</v>
      </c>
      <c r="F65" s="156" t="s">
        <v>15</v>
      </c>
      <c r="G65" s="73"/>
      <c r="H65" s="18">
        <v>0</v>
      </c>
    </row>
    <row r="66" spans="1:8" s="52" customFormat="1" x14ac:dyDescent="0.3">
      <c r="A66" s="154" t="s">
        <v>15</v>
      </c>
      <c r="B66" s="154" t="s">
        <v>15</v>
      </c>
      <c r="C66" s="155" t="s">
        <v>15</v>
      </c>
      <c r="D66" s="154" t="s">
        <v>15</v>
      </c>
      <c r="E66" s="154" t="s">
        <v>15</v>
      </c>
      <c r="F66" s="156" t="s">
        <v>15</v>
      </c>
      <c r="G66" s="73"/>
      <c r="H66" s="18">
        <v>0</v>
      </c>
    </row>
    <row r="67" spans="1:8" s="52" customFormat="1" x14ac:dyDescent="0.3">
      <c r="A67" s="154" t="s">
        <v>15</v>
      </c>
      <c r="B67" s="154" t="s">
        <v>15</v>
      </c>
      <c r="C67" s="155" t="s">
        <v>15</v>
      </c>
      <c r="D67" s="154" t="s">
        <v>15</v>
      </c>
      <c r="E67" s="154" t="s">
        <v>15</v>
      </c>
      <c r="F67" s="156" t="s">
        <v>15</v>
      </c>
      <c r="G67" s="73"/>
      <c r="H67" s="18">
        <v>0</v>
      </c>
    </row>
    <row r="68" spans="1:8" s="52" customFormat="1" x14ac:dyDescent="0.3">
      <c r="A68" s="154" t="s">
        <v>15</v>
      </c>
      <c r="B68" s="154" t="s">
        <v>15</v>
      </c>
      <c r="C68" s="155" t="s">
        <v>15</v>
      </c>
      <c r="D68" s="154" t="s">
        <v>15</v>
      </c>
      <c r="E68" s="154" t="s">
        <v>15</v>
      </c>
      <c r="F68" s="156" t="s">
        <v>15</v>
      </c>
      <c r="G68" s="73"/>
      <c r="H68" s="18">
        <v>0</v>
      </c>
    </row>
    <row r="69" spans="1:8" s="52" customFormat="1" x14ac:dyDescent="0.3">
      <c r="A69" s="154" t="s">
        <v>15</v>
      </c>
      <c r="B69" s="154" t="s">
        <v>15</v>
      </c>
      <c r="C69" s="155" t="s">
        <v>15</v>
      </c>
      <c r="D69" s="154" t="s">
        <v>15</v>
      </c>
      <c r="E69" s="154" t="s">
        <v>15</v>
      </c>
      <c r="F69" s="156" t="s">
        <v>15</v>
      </c>
      <c r="G69" s="73"/>
      <c r="H69" s="18">
        <v>0</v>
      </c>
    </row>
    <row r="70" spans="1:8" s="52" customFormat="1" x14ac:dyDescent="0.3">
      <c r="A70" s="30"/>
      <c r="B70" s="15" t="s">
        <v>162</v>
      </c>
      <c r="C70" s="15" t="s">
        <v>125</v>
      </c>
      <c r="D70" s="32"/>
      <c r="E70" s="32"/>
      <c r="F70" s="38"/>
      <c r="G70" s="94"/>
      <c r="H70" s="82">
        <f>SUM(H58:H69)</f>
        <v>0</v>
      </c>
    </row>
    <row r="71" spans="1:8" s="52" customFormat="1" x14ac:dyDescent="0.3">
      <c r="A71" s="57"/>
      <c r="B71" s="17"/>
      <c r="C71" s="58"/>
      <c r="D71" s="57"/>
      <c r="E71" s="57"/>
      <c r="F71" s="77"/>
      <c r="G71" s="100"/>
      <c r="H71" s="77"/>
    </row>
    <row r="72" spans="1:8" s="52" customFormat="1" x14ac:dyDescent="0.3">
      <c r="A72" s="30" t="s">
        <v>98</v>
      </c>
      <c r="B72" s="17"/>
      <c r="C72" s="58"/>
      <c r="D72" s="57"/>
      <c r="E72" s="57"/>
      <c r="F72" s="77"/>
      <c r="G72" s="100"/>
      <c r="H72" s="77"/>
    </row>
    <row r="73" spans="1:8" s="52" customFormat="1" x14ac:dyDescent="0.3">
      <c r="A73" s="30" t="s">
        <v>47</v>
      </c>
      <c r="B73" s="15" t="s">
        <v>10</v>
      </c>
      <c r="C73" s="15" t="s">
        <v>18</v>
      </c>
      <c r="D73" s="15" t="s">
        <v>9</v>
      </c>
      <c r="E73" s="15" t="s">
        <v>12</v>
      </c>
      <c r="F73" s="34" t="s">
        <v>13</v>
      </c>
      <c r="G73" s="81" t="s">
        <v>22</v>
      </c>
      <c r="H73" s="88" t="s">
        <v>23</v>
      </c>
    </row>
    <row r="74" spans="1:8" s="52" customFormat="1" x14ac:dyDescent="0.3">
      <c r="A74" s="154" t="s">
        <v>15</v>
      </c>
      <c r="B74" s="154" t="s">
        <v>15</v>
      </c>
      <c r="C74" s="155" t="s">
        <v>15</v>
      </c>
      <c r="D74" s="154" t="s">
        <v>15</v>
      </c>
      <c r="E74" s="154" t="s">
        <v>15</v>
      </c>
      <c r="F74" s="156" t="s">
        <v>15</v>
      </c>
      <c r="G74" s="73"/>
      <c r="H74" s="18">
        <v>0</v>
      </c>
    </row>
    <row r="75" spans="1:8" s="52" customFormat="1" x14ac:dyDescent="0.3">
      <c r="A75" s="154" t="s">
        <v>15</v>
      </c>
      <c r="B75" s="154" t="s">
        <v>15</v>
      </c>
      <c r="C75" s="155" t="s">
        <v>15</v>
      </c>
      <c r="D75" s="154" t="s">
        <v>15</v>
      </c>
      <c r="E75" s="154" t="s">
        <v>15</v>
      </c>
      <c r="F75" s="156" t="s">
        <v>15</v>
      </c>
      <c r="G75" s="73"/>
      <c r="H75" s="18">
        <v>0</v>
      </c>
    </row>
    <row r="76" spans="1:8" s="52" customFormat="1" x14ac:dyDescent="0.3">
      <c r="A76" s="154" t="s">
        <v>15</v>
      </c>
      <c r="B76" s="154" t="s">
        <v>15</v>
      </c>
      <c r="C76" s="155" t="s">
        <v>15</v>
      </c>
      <c r="D76" s="154" t="s">
        <v>15</v>
      </c>
      <c r="E76" s="154" t="s">
        <v>15</v>
      </c>
      <c r="F76" s="156" t="s">
        <v>15</v>
      </c>
      <c r="G76" s="73"/>
      <c r="H76" s="18">
        <v>0</v>
      </c>
    </row>
    <row r="77" spans="1:8" s="52" customFormat="1" ht="16.2" customHeight="1" x14ac:dyDescent="0.3">
      <c r="A77" s="154" t="s">
        <v>15</v>
      </c>
      <c r="B77" s="154" t="s">
        <v>15</v>
      </c>
      <c r="C77" s="155" t="s">
        <v>15</v>
      </c>
      <c r="D77" s="154" t="s">
        <v>15</v>
      </c>
      <c r="E77" s="154" t="s">
        <v>15</v>
      </c>
      <c r="F77" s="156" t="s">
        <v>15</v>
      </c>
      <c r="G77" s="73"/>
      <c r="H77" s="18">
        <v>0</v>
      </c>
    </row>
    <row r="78" spans="1:8" s="52" customFormat="1" ht="16.2" customHeight="1" x14ac:dyDescent="0.3">
      <c r="A78" s="154" t="s">
        <v>15</v>
      </c>
      <c r="B78" s="154" t="s">
        <v>15</v>
      </c>
      <c r="C78" s="155" t="s">
        <v>15</v>
      </c>
      <c r="D78" s="154" t="s">
        <v>15</v>
      </c>
      <c r="E78" s="154" t="s">
        <v>15</v>
      </c>
      <c r="F78" s="156" t="s">
        <v>15</v>
      </c>
      <c r="G78" s="73"/>
      <c r="H78" s="18">
        <v>0</v>
      </c>
    </row>
    <row r="79" spans="1:8" s="52" customFormat="1" ht="16.2" customHeight="1" x14ac:dyDescent="0.3">
      <c r="A79" s="154" t="s">
        <v>15</v>
      </c>
      <c r="B79" s="154" t="s">
        <v>15</v>
      </c>
      <c r="C79" s="155" t="s">
        <v>15</v>
      </c>
      <c r="D79" s="154" t="s">
        <v>15</v>
      </c>
      <c r="E79" s="154" t="s">
        <v>15</v>
      </c>
      <c r="F79" s="156" t="s">
        <v>15</v>
      </c>
      <c r="G79" s="73"/>
      <c r="H79" s="18">
        <v>0</v>
      </c>
    </row>
    <row r="80" spans="1:8" s="52" customFormat="1" ht="16.2" customHeight="1" x14ac:dyDescent="0.3">
      <c r="A80" s="154" t="s">
        <v>15</v>
      </c>
      <c r="B80" s="154" t="s">
        <v>15</v>
      </c>
      <c r="C80" s="155" t="s">
        <v>15</v>
      </c>
      <c r="D80" s="154" t="s">
        <v>15</v>
      </c>
      <c r="E80" s="154" t="s">
        <v>15</v>
      </c>
      <c r="F80" s="156" t="s">
        <v>15</v>
      </c>
      <c r="G80" s="73"/>
      <c r="H80" s="18">
        <v>0</v>
      </c>
    </row>
    <row r="81" spans="1:8" s="52" customFormat="1" ht="16.2" customHeight="1" x14ac:dyDescent="0.3">
      <c r="A81" s="154" t="s">
        <v>15</v>
      </c>
      <c r="B81" s="154" t="s">
        <v>15</v>
      </c>
      <c r="C81" s="155" t="s">
        <v>15</v>
      </c>
      <c r="D81" s="154" t="s">
        <v>15</v>
      </c>
      <c r="E81" s="154" t="s">
        <v>15</v>
      </c>
      <c r="F81" s="156" t="s">
        <v>15</v>
      </c>
      <c r="G81" s="73"/>
      <c r="H81" s="18">
        <v>0</v>
      </c>
    </row>
    <row r="82" spans="1:8" s="52" customFormat="1" x14ac:dyDescent="0.3">
      <c r="A82" s="30"/>
      <c r="B82" s="15" t="s">
        <v>160</v>
      </c>
      <c r="C82" s="15" t="s">
        <v>125</v>
      </c>
      <c r="D82" s="32"/>
      <c r="E82" s="32"/>
      <c r="F82" s="38"/>
      <c r="G82" s="94"/>
      <c r="H82" s="82">
        <f>SUM(H74:H81)</f>
        <v>0</v>
      </c>
    </row>
    <row r="83" spans="1:8" s="52" customFormat="1" x14ac:dyDescent="0.3">
      <c r="A83" s="78"/>
      <c r="B83" s="7"/>
      <c r="C83" s="27"/>
      <c r="D83" s="78"/>
      <c r="E83" s="5"/>
      <c r="F83" s="6"/>
      <c r="G83" s="7"/>
      <c r="H83" s="80"/>
    </row>
    <row r="84" spans="1:8" s="52" customFormat="1" x14ac:dyDescent="0.3">
      <c r="A84" s="30"/>
      <c r="B84" s="15" t="s">
        <v>161</v>
      </c>
      <c r="C84" s="15" t="s">
        <v>125</v>
      </c>
      <c r="D84" s="32"/>
      <c r="E84" s="32"/>
      <c r="F84" s="38"/>
      <c r="G84" s="94"/>
      <c r="H84" s="82">
        <f>H70+H82</f>
        <v>0</v>
      </c>
    </row>
    <row r="85" spans="1:8" s="52" customFormat="1" x14ac:dyDescent="0.3">
      <c r="B85" s="20" t="s">
        <v>159</v>
      </c>
      <c r="C85" s="17"/>
      <c r="H85" s="158"/>
    </row>
  </sheetData>
  <sortState xmlns:xlrd2="http://schemas.microsoft.com/office/spreadsheetml/2017/richdata2" ref="A30:I40">
    <sortCondition descending="1" ref="H30:H40"/>
  </sortState>
  <mergeCells count="2">
    <mergeCell ref="D52:E52"/>
    <mergeCell ref="D6:E6"/>
  </mergeCells>
  <phoneticPr fontId="15" type="noConversion"/>
  <pageMargins left="0.43307086614173229" right="0.23622047244094491" top="0.55118110236220474" bottom="0.55118110236220474" header="0.31496062992125984" footer="0.31496062992125984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2D72-031E-49CC-A1E5-E829EB0BE738}">
  <dimension ref="A1:H40"/>
  <sheetViews>
    <sheetView zoomScaleNormal="100" workbookViewId="0">
      <selection activeCell="D8" sqref="D8"/>
    </sheetView>
  </sheetViews>
  <sheetFormatPr baseColWidth="10" defaultColWidth="11.44140625" defaultRowHeight="15.6" x14ac:dyDescent="0.3"/>
  <cols>
    <col min="1" max="1" width="12.21875" style="1" customWidth="1"/>
    <col min="2" max="2" width="26.109375" style="53" customWidth="1"/>
    <col min="3" max="3" width="7" style="1" customWidth="1"/>
    <col min="4" max="4" width="10.109375" style="53" customWidth="1"/>
    <col min="5" max="5" width="16.109375" style="90" customWidth="1"/>
    <col min="6" max="6" width="7.88671875" style="2" customWidth="1"/>
    <col min="7" max="7" width="5" style="53" customWidth="1"/>
    <col min="8" max="8" width="10.109375" style="3" customWidth="1"/>
    <col min="9" max="16384" width="11.44140625" style="44"/>
  </cols>
  <sheetData>
    <row r="1" spans="1:8" s="56" customFormat="1" x14ac:dyDescent="0.3">
      <c r="A1" s="30" t="s">
        <v>99</v>
      </c>
      <c r="B1" s="30"/>
      <c r="C1" s="15"/>
      <c r="D1" s="15"/>
      <c r="E1" s="15"/>
      <c r="F1" s="31"/>
      <c r="G1" s="149"/>
      <c r="H1" s="16"/>
    </row>
    <row r="2" spans="1:8" ht="15" customHeight="1" x14ac:dyDescent="0.3">
      <c r="A2" s="89" t="s">
        <v>105</v>
      </c>
    </row>
    <row r="3" spans="1:8" ht="15" customHeight="1" x14ac:dyDescent="0.3">
      <c r="A3" s="89" t="s">
        <v>106</v>
      </c>
    </row>
    <row r="4" spans="1:8" ht="15" customHeight="1" x14ac:dyDescent="0.3">
      <c r="A4" s="91" t="s">
        <v>101</v>
      </c>
    </row>
    <row r="5" spans="1:8" ht="15" customHeight="1" x14ac:dyDescent="0.3">
      <c r="A5" s="89" t="s">
        <v>102</v>
      </c>
    </row>
    <row r="6" spans="1:8" s="56" customFormat="1" ht="15.6" customHeight="1" x14ac:dyDescent="0.3">
      <c r="A6" s="30" t="s">
        <v>3</v>
      </c>
      <c r="B6" s="79" t="s">
        <v>123</v>
      </c>
      <c r="C6" s="15"/>
      <c r="D6" s="278"/>
      <c r="E6" s="278"/>
      <c r="F6" s="150"/>
      <c r="G6" s="151"/>
      <c r="H6" s="152"/>
    </row>
    <row r="7" spans="1:8" s="56" customFormat="1" x14ac:dyDescent="0.3">
      <c r="A7" s="15" t="s">
        <v>46</v>
      </c>
      <c r="B7" s="20" t="s">
        <v>34</v>
      </c>
      <c r="C7" s="15"/>
      <c r="D7" s="20"/>
      <c r="E7" s="20"/>
      <c r="F7" s="41"/>
      <c r="G7" s="12"/>
      <c r="H7" s="20"/>
    </row>
    <row r="8" spans="1:8" s="56" customFormat="1" x14ac:dyDescent="0.3">
      <c r="A8" s="20">
        <v>2026</v>
      </c>
      <c r="B8" s="210" t="s">
        <v>801</v>
      </c>
      <c r="C8" s="20"/>
      <c r="D8" s="20"/>
      <c r="E8" s="20"/>
      <c r="F8" s="20"/>
      <c r="G8" s="60"/>
      <c r="H8" s="88"/>
    </row>
    <row r="9" spans="1:8" s="52" customFormat="1" x14ac:dyDescent="0.3">
      <c r="A9" s="17"/>
      <c r="B9" s="14"/>
      <c r="C9" s="14"/>
      <c r="D9" s="14"/>
      <c r="E9" s="13"/>
      <c r="F9" s="42"/>
      <c r="G9" s="153"/>
      <c r="H9" s="18"/>
    </row>
    <row r="10" spans="1:8" s="52" customFormat="1" x14ac:dyDescent="0.3">
      <c r="A10" s="30" t="s">
        <v>97</v>
      </c>
      <c r="B10" s="17"/>
      <c r="C10" s="58"/>
      <c r="D10" s="57"/>
      <c r="E10" s="57" t="s">
        <v>15</v>
      </c>
      <c r="F10" s="58"/>
      <c r="G10" s="61"/>
      <c r="H10" s="58"/>
    </row>
    <row r="11" spans="1:8" s="52" customFormat="1" x14ac:dyDescent="0.3">
      <c r="A11" s="30" t="s">
        <v>47</v>
      </c>
      <c r="B11" s="15" t="s">
        <v>10</v>
      </c>
      <c r="C11" s="15" t="s">
        <v>18</v>
      </c>
      <c r="D11" s="15" t="s">
        <v>9</v>
      </c>
      <c r="E11" s="15" t="s">
        <v>12</v>
      </c>
      <c r="F11" s="31" t="s">
        <v>13</v>
      </c>
      <c r="G11" s="149" t="s">
        <v>22</v>
      </c>
      <c r="H11" s="16" t="s">
        <v>23</v>
      </c>
    </row>
    <row r="12" spans="1:8" s="78" customFormat="1" ht="18" customHeight="1" x14ac:dyDescent="0.25">
      <c r="A12" s="169" t="s">
        <v>537</v>
      </c>
      <c r="B12" s="68" t="s">
        <v>536</v>
      </c>
      <c r="C12" s="68">
        <v>1969</v>
      </c>
      <c r="D12" s="78" t="s">
        <v>597</v>
      </c>
      <c r="E12" s="78" t="s">
        <v>599</v>
      </c>
      <c r="F12" s="78">
        <v>260504</v>
      </c>
      <c r="H12" s="78">
        <v>413</v>
      </c>
    </row>
    <row r="13" spans="1:8" s="52" customFormat="1" x14ac:dyDescent="0.3">
      <c r="A13" s="222">
        <v>2.9</v>
      </c>
      <c r="B13" s="206" t="s">
        <v>606</v>
      </c>
      <c r="C13" s="166">
        <v>2012</v>
      </c>
      <c r="D13" s="206" t="s">
        <v>608</v>
      </c>
      <c r="E13" s="116" t="s">
        <v>670</v>
      </c>
      <c r="F13" s="7" t="s">
        <v>671</v>
      </c>
      <c r="G13" s="223" t="s">
        <v>609</v>
      </c>
      <c r="H13" s="18">
        <v>57</v>
      </c>
    </row>
    <row r="14" spans="1:8" s="52" customFormat="1" x14ac:dyDescent="0.3">
      <c r="A14" s="222" t="s">
        <v>760</v>
      </c>
      <c r="B14" s="206" t="s">
        <v>238</v>
      </c>
      <c r="C14" s="166">
        <v>2010</v>
      </c>
      <c r="D14" s="206" t="s">
        <v>734</v>
      </c>
      <c r="E14" s="116" t="s">
        <v>761</v>
      </c>
      <c r="F14" s="7" t="s">
        <v>762</v>
      </c>
      <c r="G14" s="73"/>
      <c r="H14" s="18">
        <v>438</v>
      </c>
    </row>
    <row r="15" spans="1:8" s="52" customFormat="1" x14ac:dyDescent="0.3">
      <c r="A15" s="154" t="s">
        <v>15</v>
      </c>
      <c r="B15" s="154" t="s">
        <v>15</v>
      </c>
      <c r="C15" s="155" t="s">
        <v>15</v>
      </c>
      <c r="D15" s="154" t="s">
        <v>15</v>
      </c>
      <c r="E15" s="154" t="s">
        <v>15</v>
      </c>
      <c r="F15" s="156" t="s">
        <v>15</v>
      </c>
      <c r="G15" s="73"/>
      <c r="H15" s="18">
        <v>0</v>
      </c>
    </row>
    <row r="16" spans="1:8" s="52" customFormat="1" x14ac:dyDescent="0.3">
      <c r="A16" s="154" t="s">
        <v>15</v>
      </c>
      <c r="B16" s="154" t="s">
        <v>15</v>
      </c>
      <c r="C16" s="155" t="s">
        <v>15</v>
      </c>
      <c r="D16" s="154" t="s">
        <v>15</v>
      </c>
      <c r="E16" s="154" t="s">
        <v>15</v>
      </c>
      <c r="F16" s="156" t="s">
        <v>15</v>
      </c>
      <c r="G16" s="73"/>
      <c r="H16" s="18">
        <v>0</v>
      </c>
    </row>
    <row r="17" spans="1:8" s="52" customFormat="1" x14ac:dyDescent="0.3">
      <c r="A17" s="154" t="s">
        <v>15</v>
      </c>
      <c r="B17" s="154" t="s">
        <v>15</v>
      </c>
      <c r="C17" s="155" t="s">
        <v>15</v>
      </c>
      <c r="D17" s="154" t="s">
        <v>15</v>
      </c>
      <c r="E17" s="154" t="s">
        <v>15</v>
      </c>
      <c r="F17" s="156" t="s">
        <v>15</v>
      </c>
      <c r="G17" s="73"/>
      <c r="H17" s="18">
        <v>0</v>
      </c>
    </row>
    <row r="18" spans="1:8" s="52" customFormat="1" x14ac:dyDescent="0.3">
      <c r="A18" s="154" t="s">
        <v>15</v>
      </c>
      <c r="B18" s="154" t="s">
        <v>15</v>
      </c>
      <c r="C18" s="155" t="s">
        <v>15</v>
      </c>
      <c r="D18" s="154" t="s">
        <v>15</v>
      </c>
      <c r="E18" s="154" t="s">
        <v>15</v>
      </c>
      <c r="F18" s="156" t="s">
        <v>15</v>
      </c>
      <c r="G18" s="73"/>
      <c r="H18" s="18">
        <v>0</v>
      </c>
    </row>
    <row r="19" spans="1:8" s="52" customFormat="1" x14ac:dyDescent="0.3">
      <c r="A19" s="154" t="s">
        <v>15</v>
      </c>
      <c r="B19" s="154" t="s">
        <v>15</v>
      </c>
      <c r="C19" s="155" t="s">
        <v>15</v>
      </c>
      <c r="D19" s="154" t="s">
        <v>15</v>
      </c>
      <c r="E19" s="154" t="s">
        <v>15</v>
      </c>
      <c r="F19" s="156" t="s">
        <v>15</v>
      </c>
      <c r="G19" s="73"/>
      <c r="H19" s="18">
        <v>0</v>
      </c>
    </row>
    <row r="20" spans="1:8" s="52" customFormat="1" x14ac:dyDescent="0.3">
      <c r="A20" s="154" t="s">
        <v>15</v>
      </c>
      <c r="B20" s="154" t="s">
        <v>15</v>
      </c>
      <c r="C20" s="155" t="s">
        <v>15</v>
      </c>
      <c r="D20" s="154" t="s">
        <v>15</v>
      </c>
      <c r="E20" s="154" t="s">
        <v>15</v>
      </c>
      <c r="F20" s="156" t="s">
        <v>15</v>
      </c>
      <c r="G20" s="73"/>
      <c r="H20" s="18">
        <v>0</v>
      </c>
    </row>
    <row r="21" spans="1:8" s="52" customFormat="1" x14ac:dyDescent="0.3">
      <c r="A21" s="154" t="s">
        <v>15</v>
      </c>
      <c r="B21" s="154" t="s">
        <v>15</v>
      </c>
      <c r="C21" s="155" t="s">
        <v>15</v>
      </c>
      <c r="D21" s="154" t="s">
        <v>15</v>
      </c>
      <c r="E21" s="154" t="s">
        <v>15</v>
      </c>
      <c r="F21" s="156" t="s">
        <v>15</v>
      </c>
      <c r="G21" s="73"/>
      <c r="H21" s="18">
        <v>0</v>
      </c>
    </row>
    <row r="22" spans="1:8" s="52" customFormat="1" x14ac:dyDescent="0.3">
      <c r="A22" s="154" t="s">
        <v>15</v>
      </c>
      <c r="B22" s="154" t="s">
        <v>15</v>
      </c>
      <c r="C22" s="155" t="s">
        <v>15</v>
      </c>
      <c r="D22" s="154" t="s">
        <v>15</v>
      </c>
      <c r="E22" s="154" t="s">
        <v>15</v>
      </c>
      <c r="F22" s="156" t="s">
        <v>15</v>
      </c>
      <c r="G22" s="73"/>
      <c r="H22" s="18">
        <v>0</v>
      </c>
    </row>
    <row r="23" spans="1:8" s="52" customFormat="1" x14ac:dyDescent="0.3">
      <c r="A23" s="154" t="s">
        <v>15</v>
      </c>
      <c r="B23" s="154" t="s">
        <v>15</v>
      </c>
      <c r="C23" s="155" t="s">
        <v>15</v>
      </c>
      <c r="D23" s="154" t="s">
        <v>15</v>
      </c>
      <c r="E23" s="154" t="s">
        <v>15</v>
      </c>
      <c r="F23" s="156" t="s">
        <v>15</v>
      </c>
      <c r="G23" s="73"/>
      <c r="H23" s="18">
        <v>0</v>
      </c>
    </row>
    <row r="24" spans="1:8" s="52" customFormat="1" x14ac:dyDescent="0.3">
      <c r="A24" s="30"/>
      <c r="B24" s="15" t="s">
        <v>764</v>
      </c>
      <c r="C24" s="15" t="s">
        <v>125</v>
      </c>
      <c r="D24" s="32"/>
      <c r="E24" s="32"/>
      <c r="F24" s="43"/>
      <c r="G24" s="74"/>
      <c r="H24" s="148">
        <f>SUM(H12:H23)</f>
        <v>908</v>
      </c>
    </row>
    <row r="25" spans="1:8" s="52" customFormat="1" x14ac:dyDescent="0.3">
      <c r="A25" s="57"/>
      <c r="B25" s="17"/>
      <c r="C25" s="58"/>
      <c r="D25" s="57"/>
      <c r="E25" s="57"/>
      <c r="F25" s="59"/>
      <c r="G25" s="157"/>
      <c r="H25" s="58"/>
    </row>
    <row r="26" spans="1:8" s="52" customFormat="1" x14ac:dyDescent="0.3">
      <c r="A26" s="30" t="s">
        <v>98</v>
      </c>
      <c r="B26" s="17"/>
      <c r="C26" s="58"/>
      <c r="D26" s="57"/>
      <c r="E26" s="57"/>
      <c r="F26" s="58"/>
      <c r="G26" s="61"/>
      <c r="H26" s="58"/>
    </row>
    <row r="27" spans="1:8" s="52" customFormat="1" x14ac:dyDescent="0.3">
      <c r="A27" s="30" t="s">
        <v>47</v>
      </c>
      <c r="B27" s="15" t="s">
        <v>10</v>
      </c>
      <c r="C27" s="15" t="s">
        <v>18</v>
      </c>
      <c r="D27" s="15" t="s">
        <v>9</v>
      </c>
      <c r="E27" s="15" t="s">
        <v>12</v>
      </c>
      <c r="F27" s="31" t="s">
        <v>13</v>
      </c>
      <c r="G27" s="149" t="s">
        <v>22</v>
      </c>
      <c r="H27" s="16" t="s">
        <v>23</v>
      </c>
    </row>
    <row r="28" spans="1:8" s="52" customFormat="1" x14ac:dyDescent="0.3">
      <c r="A28" s="275" t="s">
        <v>789</v>
      </c>
      <c r="B28" s="236" t="s">
        <v>536</v>
      </c>
      <c r="C28" s="262">
        <v>1969</v>
      </c>
      <c r="D28" s="269" t="s">
        <v>734</v>
      </c>
      <c r="E28" s="235" t="s">
        <v>599</v>
      </c>
      <c r="F28" s="272" t="s">
        <v>799</v>
      </c>
      <c r="G28" s="73"/>
      <c r="H28" s="18">
        <v>409</v>
      </c>
    </row>
    <row r="29" spans="1:8" s="52" customFormat="1" x14ac:dyDescent="0.3">
      <c r="A29" s="7" t="s">
        <v>305</v>
      </c>
      <c r="B29" s="7" t="s">
        <v>244</v>
      </c>
      <c r="C29" s="7" t="s">
        <v>306</v>
      </c>
      <c r="D29" s="7" t="s">
        <v>308</v>
      </c>
      <c r="E29" s="116" t="s">
        <v>309</v>
      </c>
      <c r="F29" s="7" t="s">
        <v>310</v>
      </c>
      <c r="G29" s="73"/>
      <c r="H29" s="18">
        <v>391</v>
      </c>
    </row>
    <row r="30" spans="1:8" s="52" customFormat="1" x14ac:dyDescent="0.3">
      <c r="A30" s="169" t="s">
        <v>539</v>
      </c>
      <c r="B30" s="68" t="s">
        <v>147</v>
      </c>
      <c r="C30" s="68">
        <v>1997</v>
      </c>
      <c r="D30" s="78" t="s">
        <v>597</v>
      </c>
      <c r="E30" s="78" t="s">
        <v>599</v>
      </c>
      <c r="F30" s="78">
        <v>260504</v>
      </c>
      <c r="G30" s="78"/>
      <c r="H30" s="78">
        <v>309</v>
      </c>
    </row>
    <row r="31" spans="1:8" s="52" customFormat="1" x14ac:dyDescent="0.3">
      <c r="A31" s="169" t="s">
        <v>506</v>
      </c>
      <c r="B31" s="68" t="s">
        <v>250</v>
      </c>
      <c r="C31" s="68">
        <v>2013</v>
      </c>
      <c r="D31" s="78" t="s">
        <v>597</v>
      </c>
      <c r="E31" s="78" t="s">
        <v>599</v>
      </c>
      <c r="F31" s="78">
        <v>260504</v>
      </c>
      <c r="G31" s="78"/>
      <c r="H31" s="78">
        <v>273</v>
      </c>
    </row>
    <row r="32" spans="1:8" s="52" customFormat="1" x14ac:dyDescent="0.3">
      <c r="A32" s="169" t="s">
        <v>518</v>
      </c>
      <c r="B32" s="68" t="s">
        <v>517</v>
      </c>
      <c r="C32" s="68">
        <v>1965</v>
      </c>
      <c r="D32" s="78" t="s">
        <v>597</v>
      </c>
      <c r="E32" s="78" t="s">
        <v>599</v>
      </c>
      <c r="F32" s="78">
        <v>260504</v>
      </c>
      <c r="G32" s="78"/>
      <c r="H32" s="78">
        <v>189</v>
      </c>
    </row>
    <row r="33" spans="1:8" s="52" customFormat="1" x14ac:dyDescent="0.3">
      <c r="A33" s="169" t="s">
        <v>521</v>
      </c>
      <c r="B33" s="78" t="s">
        <v>520</v>
      </c>
      <c r="C33" s="78">
        <v>1968</v>
      </c>
      <c r="D33" s="78" t="s">
        <v>597</v>
      </c>
      <c r="E33" s="78" t="s">
        <v>599</v>
      </c>
      <c r="F33" s="78">
        <v>260504</v>
      </c>
      <c r="G33" s="217"/>
      <c r="H33" s="78">
        <v>122</v>
      </c>
    </row>
    <row r="34" spans="1:8" s="52" customFormat="1" x14ac:dyDescent="0.3">
      <c r="A34" s="154" t="s">
        <v>15</v>
      </c>
      <c r="B34" s="154" t="s">
        <v>15</v>
      </c>
      <c r="C34" s="155" t="s">
        <v>15</v>
      </c>
      <c r="D34" s="154" t="s">
        <v>15</v>
      </c>
      <c r="E34" s="154" t="s">
        <v>15</v>
      </c>
      <c r="F34" s="156" t="s">
        <v>15</v>
      </c>
      <c r="G34" s="73"/>
      <c r="H34" s="18">
        <v>0</v>
      </c>
    </row>
    <row r="35" spans="1:8" s="52" customFormat="1" x14ac:dyDescent="0.3">
      <c r="A35" s="154" t="s">
        <v>15</v>
      </c>
      <c r="B35" s="154" t="s">
        <v>15</v>
      </c>
      <c r="C35" s="155" t="s">
        <v>15</v>
      </c>
      <c r="D35" s="154" t="s">
        <v>15</v>
      </c>
      <c r="E35" s="154" t="s">
        <v>15</v>
      </c>
      <c r="F35" s="156" t="s">
        <v>15</v>
      </c>
      <c r="G35" s="73"/>
      <c r="H35" s="18">
        <v>0</v>
      </c>
    </row>
    <row r="36" spans="1:8" s="52" customFormat="1" x14ac:dyDescent="0.3">
      <c r="A36" s="30"/>
      <c r="B36" s="15" t="s">
        <v>803</v>
      </c>
      <c r="C36" s="15" t="s">
        <v>125</v>
      </c>
      <c r="D36" s="32"/>
      <c r="E36" s="32"/>
      <c r="F36" s="43"/>
      <c r="G36" s="74"/>
      <c r="H36" s="148">
        <f>SUM(H28:H35)</f>
        <v>1693</v>
      </c>
    </row>
    <row r="37" spans="1:8" s="52" customFormat="1" x14ac:dyDescent="0.3">
      <c r="A37" s="17"/>
      <c r="B37" s="17"/>
      <c r="C37" s="17"/>
      <c r="D37" s="15"/>
      <c r="E37" s="15"/>
      <c r="F37" s="31"/>
      <c r="G37" s="149"/>
      <c r="H37" s="16"/>
    </row>
    <row r="38" spans="1:8" s="52" customFormat="1" x14ac:dyDescent="0.3">
      <c r="A38" s="30"/>
      <c r="B38" s="15" t="s">
        <v>804</v>
      </c>
      <c r="C38" s="15" t="s">
        <v>125</v>
      </c>
      <c r="D38" s="32"/>
      <c r="E38" s="32"/>
      <c r="F38" s="43"/>
      <c r="G38" s="74"/>
      <c r="H38" s="148">
        <f>H24+H36</f>
        <v>2601</v>
      </c>
    </row>
    <row r="39" spans="1:8" s="52" customFormat="1" x14ac:dyDescent="0.3">
      <c r="A39" s="30"/>
      <c r="B39" s="20" t="s">
        <v>159</v>
      </c>
      <c r="C39" s="17"/>
      <c r="D39" s="57"/>
      <c r="E39" s="57"/>
      <c r="F39" s="59"/>
      <c r="G39" s="61"/>
      <c r="H39" s="58"/>
    </row>
    <row r="40" spans="1:8" s="52" customFormat="1" x14ac:dyDescent="0.3">
      <c r="A40" s="30"/>
      <c r="B40" s="15" t="s">
        <v>765</v>
      </c>
      <c r="C40" s="58"/>
      <c r="D40" s="57"/>
      <c r="E40" s="57"/>
      <c r="F40" s="59"/>
      <c r="G40" s="157"/>
      <c r="H40" s="58"/>
    </row>
  </sheetData>
  <sortState xmlns:xlrd2="http://schemas.microsoft.com/office/spreadsheetml/2017/richdata2" ref="A28:H33">
    <sortCondition descending="1" ref="H28:H33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  <ignoredErrors>
    <ignoredError sqref="F13:G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3E9E-7085-48C2-89B7-ED02EDD6293A}">
  <dimension ref="A1:H69"/>
  <sheetViews>
    <sheetView topLeftCell="A18" zoomScaleNormal="100" workbookViewId="0">
      <selection activeCell="E35" sqref="E35"/>
    </sheetView>
  </sheetViews>
  <sheetFormatPr baseColWidth="10" defaultColWidth="9.109375" defaultRowHeight="15.6" x14ac:dyDescent="0.3"/>
  <cols>
    <col min="1" max="1" width="15.109375" style="1" customWidth="1"/>
    <col min="2" max="2" width="27.21875" style="1" customWidth="1"/>
    <col min="3" max="3" width="9.5546875" style="1" customWidth="1"/>
    <col min="4" max="4" width="11.33203125" style="1" customWidth="1"/>
    <col min="5" max="5" width="12.33203125" style="1" customWidth="1"/>
    <col min="6" max="6" width="9" style="1" customWidth="1"/>
    <col min="7" max="7" width="5.5546875" style="29" customWidth="1"/>
    <col min="8" max="8" width="7.6640625" style="6" customWidth="1"/>
    <col min="9" max="16384" width="9.109375" style="3"/>
  </cols>
  <sheetData>
    <row r="1" spans="1:8" s="46" customFormat="1" x14ac:dyDescent="0.3">
      <c r="A1" s="15" t="s">
        <v>91</v>
      </c>
      <c r="B1" s="20" t="s">
        <v>48</v>
      </c>
      <c r="C1" s="20"/>
      <c r="D1" s="20"/>
      <c r="E1" s="20"/>
      <c r="F1" s="20"/>
      <c r="G1" s="41"/>
      <c r="H1" s="88"/>
    </row>
    <row r="2" spans="1:8" s="46" customFormat="1" x14ac:dyDescent="0.3">
      <c r="A2" s="15" t="s">
        <v>3</v>
      </c>
      <c r="B2" s="20" t="s">
        <v>124</v>
      </c>
      <c r="C2" s="55"/>
      <c r="D2" s="15"/>
      <c r="E2" s="20"/>
      <c r="F2" s="55"/>
      <c r="G2" s="135"/>
      <c r="H2" s="136"/>
    </row>
    <row r="3" spans="1:8" s="21" customFormat="1" x14ac:dyDescent="0.3">
      <c r="A3" s="17" t="s">
        <v>50</v>
      </c>
      <c r="B3" s="14" t="s">
        <v>34</v>
      </c>
      <c r="C3" s="23"/>
      <c r="D3" s="20" t="s">
        <v>121</v>
      </c>
      <c r="E3" s="20"/>
      <c r="F3" s="23"/>
      <c r="G3" s="137"/>
      <c r="H3" s="19"/>
    </row>
    <row r="4" spans="1:8" s="56" customFormat="1" x14ac:dyDescent="0.3">
      <c r="A4" s="20">
        <v>2026</v>
      </c>
      <c r="B4" s="160"/>
      <c r="C4" s="20"/>
      <c r="D4" s="20"/>
      <c r="E4" s="20"/>
      <c r="F4" s="20"/>
      <c r="G4" s="60"/>
      <c r="H4" s="88"/>
    </row>
    <row r="5" spans="1:8" s="56" customFormat="1" x14ac:dyDescent="0.3">
      <c r="A5" s="6"/>
      <c r="B5" s="6" t="s">
        <v>801</v>
      </c>
      <c r="C5" s="6"/>
      <c r="D5" s="6"/>
      <c r="E5" s="6"/>
      <c r="F5" s="6"/>
      <c r="G5" s="6"/>
      <c r="H5" s="88"/>
    </row>
    <row r="6" spans="1:8" s="44" customFormat="1" x14ac:dyDescent="0.3">
      <c r="A6" s="15" t="s">
        <v>32</v>
      </c>
      <c r="B6" s="20" t="s">
        <v>10</v>
      </c>
      <c r="C6" s="20" t="s">
        <v>18</v>
      </c>
      <c r="D6" s="20" t="s">
        <v>9</v>
      </c>
      <c r="E6" s="20" t="s">
        <v>12</v>
      </c>
      <c r="F6" s="20" t="s">
        <v>13</v>
      </c>
      <c r="G6" s="41" t="s">
        <v>22</v>
      </c>
      <c r="H6" s="88" t="s">
        <v>23</v>
      </c>
    </row>
    <row r="7" spans="1:8" s="52" customFormat="1" x14ac:dyDescent="0.3">
      <c r="A7" s="154" t="s">
        <v>15</v>
      </c>
      <c r="B7" s="154" t="s">
        <v>15</v>
      </c>
      <c r="C7" s="155" t="s">
        <v>15</v>
      </c>
      <c r="D7" s="154" t="s">
        <v>15</v>
      </c>
      <c r="E7" s="154" t="s">
        <v>15</v>
      </c>
      <c r="F7" s="156" t="s">
        <v>15</v>
      </c>
      <c r="G7" s="73"/>
      <c r="H7" s="18">
        <v>0</v>
      </c>
    </row>
    <row r="8" spans="1:8" s="52" customFormat="1" x14ac:dyDescent="0.3">
      <c r="A8" s="154" t="s">
        <v>15</v>
      </c>
      <c r="B8" s="154" t="s">
        <v>15</v>
      </c>
      <c r="C8" s="155" t="s">
        <v>15</v>
      </c>
      <c r="D8" s="154" t="s">
        <v>15</v>
      </c>
      <c r="E8" s="154" t="s">
        <v>15</v>
      </c>
      <c r="F8" s="156" t="s">
        <v>15</v>
      </c>
      <c r="G8" s="73"/>
      <c r="H8" s="18">
        <v>0</v>
      </c>
    </row>
    <row r="9" spans="1:8" s="52" customFormat="1" x14ac:dyDescent="0.3">
      <c r="A9" s="154" t="s">
        <v>15</v>
      </c>
      <c r="B9" s="154" t="s">
        <v>15</v>
      </c>
      <c r="C9" s="155" t="s">
        <v>15</v>
      </c>
      <c r="D9" s="154" t="s">
        <v>15</v>
      </c>
      <c r="E9" s="154" t="s">
        <v>15</v>
      </c>
      <c r="F9" s="156" t="s">
        <v>15</v>
      </c>
      <c r="G9" s="73"/>
      <c r="H9" s="18">
        <v>0</v>
      </c>
    </row>
    <row r="10" spans="1:8" s="52" customFormat="1" x14ac:dyDescent="0.3">
      <c r="A10" s="154" t="s">
        <v>15</v>
      </c>
      <c r="B10" s="154" t="s">
        <v>15</v>
      </c>
      <c r="C10" s="155" t="s">
        <v>15</v>
      </c>
      <c r="D10" s="154" t="s">
        <v>15</v>
      </c>
      <c r="E10" s="154" t="s">
        <v>15</v>
      </c>
      <c r="F10" s="156" t="s">
        <v>15</v>
      </c>
      <c r="G10" s="73"/>
      <c r="H10" s="18">
        <v>0</v>
      </c>
    </row>
    <row r="11" spans="1:8" s="44" customFormat="1" x14ac:dyDescent="0.3">
      <c r="A11" s="138"/>
      <c r="B11" s="139"/>
      <c r="C11" s="14" t="s">
        <v>2</v>
      </c>
      <c r="D11" s="28" t="s">
        <v>0</v>
      </c>
      <c r="E11" s="140"/>
      <c r="F11" s="140"/>
      <c r="G11" s="141"/>
      <c r="H11" s="142">
        <f>SUM(H7:H10)</f>
        <v>0</v>
      </c>
    </row>
    <row r="12" spans="1:8" s="44" customFormat="1" ht="31.2" x14ac:dyDescent="0.3">
      <c r="A12" s="143" t="s">
        <v>33</v>
      </c>
      <c r="B12" s="20" t="s">
        <v>128</v>
      </c>
      <c r="C12" s="20" t="s">
        <v>18</v>
      </c>
      <c r="D12" s="20" t="s">
        <v>9</v>
      </c>
      <c r="E12" s="20" t="s">
        <v>12</v>
      </c>
      <c r="F12" s="20" t="s">
        <v>13</v>
      </c>
      <c r="G12" s="41" t="s">
        <v>22</v>
      </c>
      <c r="H12" s="88" t="s">
        <v>23</v>
      </c>
    </row>
    <row r="13" spans="1:8" s="52" customFormat="1" x14ac:dyDescent="0.3">
      <c r="A13" s="169" t="s">
        <v>541</v>
      </c>
      <c r="B13" s="68" t="s">
        <v>295</v>
      </c>
      <c r="C13" s="68">
        <v>1983</v>
      </c>
      <c r="D13" s="78" t="s">
        <v>597</v>
      </c>
      <c r="E13" s="78" t="s">
        <v>599</v>
      </c>
      <c r="F13" s="78">
        <v>260504</v>
      </c>
      <c r="G13" s="25"/>
      <c r="H13" s="78">
        <v>585</v>
      </c>
    </row>
    <row r="14" spans="1:8" s="52" customFormat="1" x14ac:dyDescent="0.3">
      <c r="A14" s="169" t="s">
        <v>540</v>
      </c>
      <c r="B14" s="218" t="s">
        <v>294</v>
      </c>
      <c r="C14" s="68">
        <v>1989</v>
      </c>
      <c r="D14" s="78" t="s">
        <v>597</v>
      </c>
      <c r="E14" s="78" t="s">
        <v>599</v>
      </c>
      <c r="F14" s="78">
        <v>260504</v>
      </c>
      <c r="G14" s="217"/>
      <c r="H14" s="78">
        <v>545</v>
      </c>
    </row>
    <row r="15" spans="1:8" s="52" customFormat="1" x14ac:dyDescent="0.3">
      <c r="A15" s="169" t="s">
        <v>534</v>
      </c>
      <c r="B15" s="218" t="s">
        <v>519</v>
      </c>
      <c r="C15" s="68">
        <v>1978</v>
      </c>
      <c r="D15" s="78" t="s">
        <v>597</v>
      </c>
      <c r="E15" s="78" t="s">
        <v>599</v>
      </c>
      <c r="F15" s="78">
        <v>260504</v>
      </c>
      <c r="G15" s="78"/>
      <c r="H15" s="78">
        <v>229</v>
      </c>
    </row>
    <row r="16" spans="1:8" s="52" customFormat="1" x14ac:dyDescent="0.3">
      <c r="A16" s="169" t="s">
        <v>538</v>
      </c>
      <c r="B16" s="68" t="s">
        <v>107</v>
      </c>
      <c r="C16" s="68">
        <v>1969</v>
      </c>
      <c r="D16" s="78" t="s">
        <v>597</v>
      </c>
      <c r="E16" s="78" t="s">
        <v>599</v>
      </c>
      <c r="F16" s="78">
        <v>260504</v>
      </c>
      <c r="G16" s="78"/>
      <c r="H16" s="78">
        <v>195</v>
      </c>
    </row>
    <row r="17" spans="1:8" s="44" customFormat="1" x14ac:dyDescent="0.3">
      <c r="A17" s="138"/>
      <c r="B17" s="139"/>
      <c r="C17" s="14" t="s">
        <v>2</v>
      </c>
      <c r="D17" s="28" t="s">
        <v>0</v>
      </c>
      <c r="E17" s="140"/>
      <c r="F17" s="140"/>
      <c r="G17" s="141"/>
      <c r="H17" s="25">
        <f>SUM(H13:H16)</f>
        <v>1554</v>
      </c>
    </row>
    <row r="18" spans="1:8" s="44" customFormat="1" x14ac:dyDescent="0.3">
      <c r="A18" s="15" t="s">
        <v>5</v>
      </c>
      <c r="B18" s="20" t="s">
        <v>10</v>
      </c>
      <c r="C18" s="20" t="s">
        <v>18</v>
      </c>
      <c r="D18" s="20" t="s">
        <v>9</v>
      </c>
      <c r="E18" s="20" t="s">
        <v>12</v>
      </c>
      <c r="F18" s="20" t="s">
        <v>13</v>
      </c>
      <c r="G18" s="41" t="s">
        <v>22</v>
      </c>
      <c r="H18" s="88" t="s">
        <v>23</v>
      </c>
    </row>
    <row r="19" spans="1:8" s="52" customFormat="1" x14ac:dyDescent="0.3">
      <c r="A19" s="6">
        <v>5.46</v>
      </c>
      <c r="B19" s="5" t="s">
        <v>253</v>
      </c>
      <c r="C19" s="6">
        <v>1944</v>
      </c>
      <c r="D19" s="5" t="s">
        <v>220</v>
      </c>
      <c r="E19" s="25" t="s">
        <v>224</v>
      </c>
      <c r="F19" s="54">
        <v>260216</v>
      </c>
      <c r="H19" s="25">
        <v>669</v>
      </c>
    </row>
    <row r="20" spans="1:8" s="52" customFormat="1" x14ac:dyDescent="0.3">
      <c r="A20" s="6">
        <v>6.95</v>
      </c>
      <c r="B20" s="5" t="s">
        <v>208</v>
      </c>
      <c r="C20" s="6">
        <v>1967</v>
      </c>
      <c r="D20" s="7" t="s">
        <v>220</v>
      </c>
      <c r="E20" s="116" t="s">
        <v>224</v>
      </c>
      <c r="F20" s="6">
        <v>260112</v>
      </c>
      <c r="G20" s="73"/>
      <c r="H20" s="6">
        <v>634</v>
      </c>
    </row>
    <row r="21" spans="1:8" s="52" customFormat="1" x14ac:dyDescent="0.3">
      <c r="A21" s="25">
        <v>5.53</v>
      </c>
      <c r="B21" s="26" t="s">
        <v>109</v>
      </c>
      <c r="C21" s="25">
        <v>1948</v>
      </c>
      <c r="D21" s="5" t="s">
        <v>220</v>
      </c>
      <c r="E21" s="25" t="s">
        <v>224</v>
      </c>
      <c r="F21" s="54">
        <v>260216</v>
      </c>
      <c r="G21" s="44"/>
      <c r="H21" s="6">
        <v>597</v>
      </c>
    </row>
    <row r="22" spans="1:8" s="52" customFormat="1" x14ac:dyDescent="0.3">
      <c r="A22" s="6">
        <v>6.66</v>
      </c>
      <c r="B22" s="26" t="s">
        <v>210</v>
      </c>
      <c r="C22" s="25">
        <v>1971</v>
      </c>
      <c r="D22" s="7" t="s">
        <v>220</v>
      </c>
      <c r="E22" s="116" t="s">
        <v>224</v>
      </c>
      <c r="F22" s="6">
        <v>260112</v>
      </c>
      <c r="G22" s="73"/>
      <c r="H22" s="6">
        <v>577</v>
      </c>
    </row>
    <row r="23" spans="1:8" s="44" customFormat="1" x14ac:dyDescent="0.3">
      <c r="A23" s="138"/>
      <c r="B23" s="139"/>
      <c r="C23" s="14" t="s">
        <v>2</v>
      </c>
      <c r="D23" s="28" t="s">
        <v>0</v>
      </c>
      <c r="E23" s="140"/>
      <c r="F23" s="140"/>
      <c r="G23" s="141"/>
      <c r="H23" s="25">
        <f>SUM(H19:H22)</f>
        <v>2477</v>
      </c>
    </row>
    <row r="24" spans="1:8" s="44" customFormat="1" ht="13.95" customHeight="1" x14ac:dyDescent="0.3">
      <c r="A24" s="15" t="s">
        <v>6</v>
      </c>
      <c r="B24" s="20" t="s">
        <v>10</v>
      </c>
      <c r="C24" s="20" t="s">
        <v>18</v>
      </c>
      <c r="D24" s="20" t="s">
        <v>9</v>
      </c>
      <c r="E24" s="20" t="s">
        <v>12</v>
      </c>
      <c r="F24" s="20" t="s">
        <v>13</v>
      </c>
      <c r="G24" s="41" t="s">
        <v>22</v>
      </c>
      <c r="H24" s="88" t="s">
        <v>23</v>
      </c>
    </row>
    <row r="25" spans="1:8" s="52" customFormat="1" x14ac:dyDescent="0.3">
      <c r="A25" s="25">
        <v>8.25</v>
      </c>
      <c r="B25" s="206" t="s">
        <v>109</v>
      </c>
      <c r="C25" s="166">
        <v>1948</v>
      </c>
      <c r="D25" s="206" t="s">
        <v>616</v>
      </c>
      <c r="E25" s="116" t="s">
        <v>670</v>
      </c>
      <c r="F25" s="7" t="s">
        <v>671</v>
      </c>
      <c r="G25" s="73"/>
      <c r="H25" s="18">
        <v>598</v>
      </c>
    </row>
    <row r="26" spans="1:8" s="52" customFormat="1" x14ac:dyDescent="0.3">
      <c r="A26" s="234">
        <v>9.27</v>
      </c>
      <c r="B26" s="21" t="s">
        <v>210</v>
      </c>
      <c r="C26" s="211">
        <v>1971</v>
      </c>
      <c r="D26" s="234" t="s">
        <v>713</v>
      </c>
      <c r="E26" s="235" t="s">
        <v>599</v>
      </c>
      <c r="F26" s="237">
        <v>260518</v>
      </c>
      <c r="G26" s="73"/>
      <c r="H26" s="18">
        <v>577</v>
      </c>
    </row>
    <row r="27" spans="1:8" s="52" customFormat="1" x14ac:dyDescent="0.3">
      <c r="A27" s="237">
        <v>8.18</v>
      </c>
      <c r="B27" s="235" t="s">
        <v>253</v>
      </c>
      <c r="C27" s="237">
        <v>1944</v>
      </c>
      <c r="D27" s="237" t="s">
        <v>603</v>
      </c>
      <c r="E27" s="235" t="s">
        <v>599</v>
      </c>
      <c r="F27" s="237">
        <v>260518</v>
      </c>
      <c r="G27" s="73"/>
      <c r="H27" s="18">
        <v>567</v>
      </c>
    </row>
    <row r="28" spans="1:8" s="52" customFormat="1" x14ac:dyDescent="0.3">
      <c r="A28" s="238">
        <v>35</v>
      </c>
      <c r="B28" s="21" t="s">
        <v>210</v>
      </c>
      <c r="C28" s="211">
        <v>1971</v>
      </c>
      <c r="D28" s="234" t="s">
        <v>721</v>
      </c>
      <c r="E28" s="235" t="s">
        <v>599</v>
      </c>
      <c r="F28" s="237">
        <v>260518</v>
      </c>
      <c r="G28" s="73"/>
      <c r="H28" s="18">
        <v>544</v>
      </c>
    </row>
    <row r="29" spans="1:8" s="44" customFormat="1" x14ac:dyDescent="0.3">
      <c r="A29" s="138"/>
      <c r="B29" s="13"/>
      <c r="C29" s="14" t="s">
        <v>2</v>
      </c>
      <c r="D29" s="28" t="s">
        <v>0</v>
      </c>
      <c r="E29" s="14"/>
      <c r="F29" s="14"/>
      <c r="G29" s="42"/>
      <c r="H29" s="80">
        <f>SUM(H25:H28)</f>
        <v>2286</v>
      </c>
    </row>
    <row r="30" spans="1:8" s="44" customFormat="1" x14ac:dyDescent="0.3">
      <c r="A30" s="15" t="s">
        <v>14</v>
      </c>
      <c r="B30" s="20" t="s">
        <v>10</v>
      </c>
      <c r="C30" s="20" t="s">
        <v>18</v>
      </c>
      <c r="D30" s="20" t="s">
        <v>9</v>
      </c>
      <c r="E30" s="20" t="s">
        <v>12</v>
      </c>
      <c r="F30" s="20" t="s">
        <v>13</v>
      </c>
      <c r="G30" s="41" t="s">
        <v>22</v>
      </c>
      <c r="H30" s="88" t="s">
        <v>23</v>
      </c>
    </row>
    <row r="31" spans="1:8" s="52" customFormat="1" x14ac:dyDescent="0.3">
      <c r="A31" s="6">
        <v>2.42</v>
      </c>
      <c r="B31" s="5" t="s">
        <v>208</v>
      </c>
      <c r="C31" s="6">
        <v>1967</v>
      </c>
      <c r="D31" s="7" t="s">
        <v>218</v>
      </c>
      <c r="E31" s="116" t="s">
        <v>224</v>
      </c>
      <c r="F31" s="6">
        <v>260112</v>
      </c>
      <c r="G31" s="73"/>
      <c r="H31" s="6">
        <v>559</v>
      </c>
    </row>
    <row r="32" spans="1:8" s="52" customFormat="1" x14ac:dyDescent="0.3">
      <c r="A32" s="6">
        <v>2.37</v>
      </c>
      <c r="B32" s="26" t="s">
        <v>210</v>
      </c>
      <c r="C32" s="25">
        <v>1971</v>
      </c>
      <c r="D32" s="7" t="s">
        <v>218</v>
      </c>
      <c r="E32" s="116" t="s">
        <v>224</v>
      </c>
      <c r="F32" s="6">
        <v>260112</v>
      </c>
      <c r="G32" s="73"/>
      <c r="H32" s="6">
        <v>532</v>
      </c>
    </row>
    <row r="33" spans="1:8" s="52" customFormat="1" x14ac:dyDescent="0.3">
      <c r="A33" s="50">
        <v>7.25</v>
      </c>
      <c r="B33" s="10" t="s">
        <v>206</v>
      </c>
      <c r="C33" s="54">
        <v>1991</v>
      </c>
      <c r="D33" s="7" t="s">
        <v>220</v>
      </c>
      <c r="E33" s="116" t="s">
        <v>224</v>
      </c>
      <c r="F33" s="6">
        <v>260112</v>
      </c>
      <c r="G33" s="73"/>
      <c r="H33" s="6">
        <v>508</v>
      </c>
    </row>
    <row r="34" spans="1:8" s="52" customFormat="1" x14ac:dyDescent="0.3">
      <c r="A34" s="270">
        <v>3.07</v>
      </c>
      <c r="B34" s="269" t="s">
        <v>253</v>
      </c>
      <c r="C34" s="270">
        <v>1944</v>
      </c>
      <c r="D34" s="237" t="s">
        <v>791</v>
      </c>
      <c r="E34" s="235" t="s">
        <v>599</v>
      </c>
      <c r="F34" s="272" t="s">
        <v>799</v>
      </c>
      <c r="G34" s="272" t="s">
        <v>792</v>
      </c>
      <c r="H34" s="6">
        <v>514</v>
      </c>
    </row>
    <row r="35" spans="1:8" s="44" customFormat="1" x14ac:dyDescent="0.3">
      <c r="A35" s="138"/>
      <c r="B35" s="139"/>
      <c r="C35" s="14" t="s">
        <v>2</v>
      </c>
      <c r="D35" s="28" t="s">
        <v>0</v>
      </c>
      <c r="E35" s="140"/>
      <c r="F35" s="140"/>
      <c r="G35" s="141"/>
      <c r="H35" s="142">
        <f>SUM(H31:H34)</f>
        <v>2113</v>
      </c>
    </row>
    <row r="36" spans="1:8" s="44" customFormat="1" ht="16.95" customHeight="1" x14ac:dyDescent="0.3">
      <c r="A36" s="50"/>
      <c r="B36" s="7"/>
      <c r="C36" s="6"/>
      <c r="D36" s="10"/>
      <c r="E36" s="5"/>
      <c r="F36" s="6"/>
      <c r="G36" s="8"/>
      <c r="H36" s="19"/>
    </row>
    <row r="37" spans="1:8" s="46" customFormat="1" x14ac:dyDescent="0.3">
      <c r="A37" s="15"/>
      <c r="B37" s="20" t="s">
        <v>672</v>
      </c>
      <c r="C37" s="20" t="s">
        <v>125</v>
      </c>
      <c r="D37" s="39" t="s">
        <v>0</v>
      </c>
      <c r="E37" s="55"/>
      <c r="F37" s="55"/>
      <c r="G37" s="135"/>
      <c r="H37" s="144">
        <f>H11+H17+H23+H29+H35</f>
        <v>8430</v>
      </c>
    </row>
    <row r="38" spans="1:8" s="52" customFormat="1" x14ac:dyDescent="0.3">
      <c r="A38" s="30"/>
      <c r="B38" s="20" t="s">
        <v>159</v>
      </c>
      <c r="C38" s="17"/>
      <c r="D38" s="57"/>
      <c r="E38" s="57"/>
      <c r="F38" s="59"/>
      <c r="G38" s="61"/>
      <c r="H38" s="58"/>
    </row>
    <row r="39" spans="1:8" s="52" customFormat="1" x14ac:dyDescent="0.3">
      <c r="A39" s="30"/>
      <c r="B39" s="15" t="s">
        <v>802</v>
      </c>
      <c r="C39" s="58"/>
      <c r="D39" s="57"/>
      <c r="E39" s="57"/>
      <c r="F39" s="59"/>
      <c r="G39" s="157"/>
      <c r="H39" s="58"/>
    </row>
    <row r="40" spans="1:8" s="52" customFormat="1" x14ac:dyDescent="0.3">
      <c r="A40" s="268"/>
      <c r="B40" s="269"/>
      <c r="C40" s="270"/>
      <c r="D40" s="271"/>
      <c r="E40" s="235"/>
      <c r="F40" s="272"/>
      <c r="G40" s="61"/>
      <c r="H40" s="77"/>
    </row>
    <row r="41" spans="1:8" s="45" customFormat="1" ht="15" customHeight="1" x14ac:dyDescent="0.3">
      <c r="A41" s="4" t="s">
        <v>8</v>
      </c>
      <c r="B41" s="4"/>
      <c r="C41" s="145"/>
      <c r="D41" s="145"/>
      <c r="E41" s="145"/>
      <c r="F41" s="145"/>
      <c r="G41" s="146"/>
      <c r="H41" s="47"/>
    </row>
    <row r="42" spans="1:8" s="44" customFormat="1" x14ac:dyDescent="0.3">
      <c r="A42" s="15" t="s">
        <v>135</v>
      </c>
      <c r="B42" s="20" t="s">
        <v>130</v>
      </c>
      <c r="C42" s="20"/>
      <c r="D42" s="20"/>
      <c r="E42" s="20"/>
      <c r="F42" s="20"/>
      <c r="G42" s="41"/>
      <c r="H42" s="88"/>
    </row>
    <row r="43" spans="1:8" s="46" customFormat="1" x14ac:dyDescent="0.3">
      <c r="A43" s="15" t="s">
        <v>3</v>
      </c>
      <c r="B43" s="20" t="s">
        <v>129</v>
      </c>
      <c r="C43" s="55"/>
      <c r="D43" s="15"/>
      <c r="E43" s="20"/>
      <c r="F43" s="55"/>
      <c r="G43" s="135"/>
      <c r="H43" s="136"/>
    </row>
    <row r="44" spans="1:8" s="21" customFormat="1" x14ac:dyDescent="0.3">
      <c r="A44" s="17" t="s">
        <v>50</v>
      </c>
      <c r="B44" s="14" t="s">
        <v>34</v>
      </c>
      <c r="C44" s="23"/>
      <c r="D44" s="20" t="s">
        <v>121</v>
      </c>
      <c r="E44" s="20"/>
      <c r="F44" s="23"/>
      <c r="G44" s="137"/>
      <c r="H44" s="19"/>
    </row>
    <row r="45" spans="1:8" s="56" customFormat="1" x14ac:dyDescent="0.3">
      <c r="A45" s="20">
        <v>2026</v>
      </c>
      <c r="B45" s="210" t="s">
        <v>723</v>
      </c>
      <c r="C45" s="20"/>
      <c r="D45" s="20"/>
      <c r="E45" s="20"/>
      <c r="F45" s="20"/>
      <c r="G45" s="60"/>
      <c r="H45" s="88"/>
    </row>
    <row r="46" spans="1:8" s="46" customFormat="1" x14ac:dyDescent="0.3">
      <c r="A46" s="15"/>
      <c r="B46" s="20"/>
      <c r="C46" s="15"/>
      <c r="D46" s="15"/>
      <c r="E46" s="15"/>
      <c r="F46" s="15"/>
      <c r="G46" s="31"/>
      <c r="H46" s="88"/>
    </row>
    <row r="47" spans="1:8" s="44" customFormat="1" x14ac:dyDescent="0.3">
      <c r="A47" s="15" t="s">
        <v>32</v>
      </c>
      <c r="B47" s="20" t="s">
        <v>10</v>
      </c>
      <c r="C47" s="20" t="s">
        <v>18</v>
      </c>
      <c r="D47" s="20" t="s">
        <v>9</v>
      </c>
      <c r="E47" s="20" t="s">
        <v>12</v>
      </c>
      <c r="F47" s="20" t="s">
        <v>13</v>
      </c>
      <c r="G47" s="41" t="s">
        <v>22</v>
      </c>
      <c r="H47" s="88" t="s">
        <v>23</v>
      </c>
    </row>
    <row r="48" spans="1:8" s="44" customFormat="1" x14ac:dyDescent="0.3">
      <c r="A48" s="14" t="s">
        <v>15</v>
      </c>
      <c r="B48" s="14" t="s">
        <v>15</v>
      </c>
      <c r="C48" s="14" t="s">
        <v>15</v>
      </c>
      <c r="D48" s="14" t="s">
        <v>15</v>
      </c>
      <c r="E48" s="14" t="s">
        <v>15</v>
      </c>
      <c r="F48" s="14" t="s">
        <v>15</v>
      </c>
      <c r="G48" s="42" t="s">
        <v>15</v>
      </c>
      <c r="H48" s="19">
        <v>0</v>
      </c>
    </row>
    <row r="49" spans="1:8" s="44" customFormat="1" x14ac:dyDescent="0.3">
      <c r="A49" s="14" t="s">
        <v>15</v>
      </c>
      <c r="B49" s="14" t="s">
        <v>15</v>
      </c>
      <c r="C49" s="14" t="s">
        <v>15</v>
      </c>
      <c r="D49" s="14" t="s">
        <v>15</v>
      </c>
      <c r="E49" s="14" t="s">
        <v>15</v>
      </c>
      <c r="F49" s="14" t="s">
        <v>15</v>
      </c>
      <c r="G49" s="42" t="s">
        <v>15</v>
      </c>
      <c r="H49" s="19">
        <v>0</v>
      </c>
    </row>
    <row r="50" spans="1:8" s="44" customFormat="1" x14ac:dyDescent="0.3">
      <c r="A50" s="138"/>
      <c r="B50" s="139"/>
      <c r="C50" s="14" t="s">
        <v>2</v>
      </c>
      <c r="D50" s="28"/>
      <c r="E50" s="28"/>
      <c r="F50" s="28"/>
      <c r="G50" s="75"/>
      <c r="H50" s="83">
        <f>SUM(H48:H49)</f>
        <v>0</v>
      </c>
    </row>
    <row r="51" spans="1:8" s="44" customFormat="1" ht="31.2" x14ac:dyDescent="0.3">
      <c r="A51" s="143" t="s">
        <v>33</v>
      </c>
      <c r="B51" s="20" t="s">
        <v>10</v>
      </c>
      <c r="C51" s="20" t="s">
        <v>18</v>
      </c>
      <c r="D51" s="20" t="s">
        <v>9</v>
      </c>
      <c r="E51" s="20" t="s">
        <v>12</v>
      </c>
      <c r="F51" s="20" t="s">
        <v>13</v>
      </c>
      <c r="G51" s="41" t="s">
        <v>22</v>
      </c>
      <c r="H51" s="88" t="s">
        <v>23</v>
      </c>
    </row>
    <row r="52" spans="1:8" s="44" customFormat="1" x14ac:dyDescent="0.3">
      <c r="A52" s="14" t="s">
        <v>15</v>
      </c>
      <c r="B52" s="14" t="s">
        <v>15</v>
      </c>
      <c r="C52" s="14" t="s">
        <v>15</v>
      </c>
      <c r="D52" s="14" t="s">
        <v>15</v>
      </c>
      <c r="E52" s="14" t="s">
        <v>15</v>
      </c>
      <c r="F52" s="14" t="s">
        <v>15</v>
      </c>
      <c r="G52" s="42" t="s">
        <v>15</v>
      </c>
      <c r="H52" s="19">
        <v>0</v>
      </c>
    </row>
    <row r="53" spans="1:8" s="44" customFormat="1" x14ac:dyDescent="0.3">
      <c r="A53" s="14" t="s">
        <v>15</v>
      </c>
      <c r="B53" s="14" t="s">
        <v>15</v>
      </c>
      <c r="C53" s="14" t="s">
        <v>15</v>
      </c>
      <c r="D53" s="14" t="s">
        <v>15</v>
      </c>
      <c r="E53" s="14" t="s">
        <v>15</v>
      </c>
      <c r="F53" s="14" t="s">
        <v>15</v>
      </c>
      <c r="G53" s="42" t="s">
        <v>15</v>
      </c>
      <c r="H53" s="19">
        <v>0</v>
      </c>
    </row>
    <row r="54" spans="1:8" s="44" customFormat="1" x14ac:dyDescent="0.3">
      <c r="A54" s="138"/>
      <c r="B54" s="139"/>
      <c r="C54" s="14" t="s">
        <v>2</v>
      </c>
      <c r="D54" s="28"/>
      <c r="E54" s="28"/>
      <c r="F54" s="28"/>
      <c r="G54" s="75"/>
      <c r="H54" s="83">
        <f>SUM(H52:H53)</f>
        <v>0</v>
      </c>
    </row>
    <row r="55" spans="1:8" s="44" customFormat="1" x14ac:dyDescent="0.3">
      <c r="A55" s="15" t="s">
        <v>5</v>
      </c>
      <c r="B55" s="20" t="s">
        <v>10</v>
      </c>
      <c r="C55" s="20" t="s">
        <v>18</v>
      </c>
      <c r="D55" s="20" t="s">
        <v>9</v>
      </c>
      <c r="E55" s="20" t="s">
        <v>12</v>
      </c>
      <c r="F55" s="20" t="s">
        <v>13</v>
      </c>
      <c r="G55" s="41" t="s">
        <v>22</v>
      </c>
      <c r="H55" s="88" t="s">
        <v>23</v>
      </c>
    </row>
    <row r="56" spans="1:8" s="52" customFormat="1" x14ac:dyDescent="0.3">
      <c r="A56" s="6">
        <v>2.2200000000000002</v>
      </c>
      <c r="B56" s="5" t="s">
        <v>211</v>
      </c>
      <c r="C56" s="6">
        <v>1966</v>
      </c>
      <c r="D56" s="7" t="s">
        <v>218</v>
      </c>
      <c r="E56" s="116" t="s">
        <v>224</v>
      </c>
      <c r="F56" s="6">
        <v>260112</v>
      </c>
      <c r="G56" s="73"/>
      <c r="H56" s="6">
        <v>484</v>
      </c>
    </row>
    <row r="57" spans="1:8" s="44" customFormat="1" x14ac:dyDescent="0.3">
      <c r="A57" s="14" t="s">
        <v>15</v>
      </c>
      <c r="B57" s="14" t="s">
        <v>15</v>
      </c>
      <c r="C57" s="14" t="s">
        <v>15</v>
      </c>
      <c r="D57" s="14" t="s">
        <v>15</v>
      </c>
      <c r="E57" s="14" t="s">
        <v>15</v>
      </c>
      <c r="F57" s="14" t="s">
        <v>15</v>
      </c>
      <c r="G57" s="42" t="s">
        <v>15</v>
      </c>
      <c r="H57" s="19">
        <v>0</v>
      </c>
    </row>
    <row r="58" spans="1:8" s="44" customFormat="1" x14ac:dyDescent="0.3">
      <c r="A58" s="138"/>
      <c r="B58" s="139"/>
      <c r="C58" s="14" t="s">
        <v>2</v>
      </c>
      <c r="D58" s="28"/>
      <c r="E58" s="28"/>
      <c r="F58" s="28"/>
      <c r="G58" s="75"/>
      <c r="H58" s="83">
        <f>SUM(H56:H57)</f>
        <v>484</v>
      </c>
    </row>
    <row r="59" spans="1:8" s="44" customFormat="1" x14ac:dyDescent="0.3">
      <c r="A59" s="15" t="s">
        <v>6</v>
      </c>
      <c r="B59" s="20" t="s">
        <v>10</v>
      </c>
      <c r="C59" s="20" t="s">
        <v>18</v>
      </c>
      <c r="D59" s="20" t="s">
        <v>9</v>
      </c>
      <c r="E59" s="20" t="s">
        <v>12</v>
      </c>
      <c r="F59" s="20" t="s">
        <v>13</v>
      </c>
      <c r="G59" s="41" t="s">
        <v>15</v>
      </c>
      <c r="H59" s="88" t="s">
        <v>23</v>
      </c>
    </row>
    <row r="60" spans="1:8" s="52" customFormat="1" x14ac:dyDescent="0.3">
      <c r="A60" s="25">
        <v>6.48</v>
      </c>
      <c r="B60" s="26" t="s">
        <v>617</v>
      </c>
      <c r="C60" s="25">
        <v>1954</v>
      </c>
      <c r="D60" s="26" t="s">
        <v>616</v>
      </c>
      <c r="E60" s="116" t="s">
        <v>670</v>
      </c>
      <c r="F60" s="7" t="s">
        <v>671</v>
      </c>
      <c r="G60" s="73"/>
      <c r="H60" s="18">
        <v>397</v>
      </c>
    </row>
    <row r="61" spans="1:8" s="52" customFormat="1" x14ac:dyDescent="0.3">
      <c r="A61" s="219">
        <v>7.04</v>
      </c>
      <c r="B61" s="206" t="s">
        <v>604</v>
      </c>
      <c r="C61" s="166">
        <v>1942</v>
      </c>
      <c r="D61" s="206" t="s">
        <v>603</v>
      </c>
      <c r="E61" s="116" t="s">
        <v>670</v>
      </c>
      <c r="F61" s="7" t="s">
        <v>671</v>
      </c>
      <c r="G61" s="73"/>
      <c r="H61" s="18">
        <v>472</v>
      </c>
    </row>
    <row r="62" spans="1:8" s="44" customFormat="1" x14ac:dyDescent="0.3">
      <c r="A62" s="138"/>
      <c r="B62" s="139"/>
      <c r="C62" s="14" t="s">
        <v>2</v>
      </c>
      <c r="D62" s="28"/>
      <c r="E62" s="28"/>
      <c r="F62" s="28"/>
      <c r="G62" s="75"/>
      <c r="H62" s="83">
        <f>SUM(H60:H61)</f>
        <v>869</v>
      </c>
    </row>
    <row r="63" spans="1:8" s="44" customFormat="1" x14ac:dyDescent="0.3">
      <c r="A63" s="15" t="s">
        <v>14</v>
      </c>
      <c r="B63" s="20" t="s">
        <v>10</v>
      </c>
      <c r="C63" s="20" t="s">
        <v>18</v>
      </c>
      <c r="D63" s="20" t="s">
        <v>9</v>
      </c>
      <c r="E63" s="20" t="s">
        <v>12</v>
      </c>
      <c r="F63" s="20" t="s">
        <v>13</v>
      </c>
      <c r="G63" s="41" t="s">
        <v>22</v>
      </c>
      <c r="H63" s="88" t="s">
        <v>23</v>
      </c>
    </row>
    <row r="64" spans="1:8" s="52" customFormat="1" x14ac:dyDescent="0.3">
      <c r="A64" s="6">
        <v>2.2200000000000002</v>
      </c>
      <c r="B64" s="5" t="s">
        <v>211</v>
      </c>
      <c r="C64" s="6">
        <v>1966</v>
      </c>
      <c r="D64" s="7" t="s">
        <v>218</v>
      </c>
      <c r="E64" s="116" t="s">
        <v>224</v>
      </c>
      <c r="F64" s="6">
        <v>260112</v>
      </c>
      <c r="G64" s="73"/>
      <c r="H64" s="6">
        <v>484</v>
      </c>
    </row>
    <row r="65" spans="1:8" s="44" customFormat="1" x14ac:dyDescent="0.3">
      <c r="A65" s="14" t="s">
        <v>15</v>
      </c>
      <c r="B65" s="14" t="s">
        <v>15</v>
      </c>
      <c r="C65" s="14" t="s">
        <v>15</v>
      </c>
      <c r="D65" s="14" t="s">
        <v>15</v>
      </c>
      <c r="E65" s="14" t="s">
        <v>15</v>
      </c>
      <c r="F65" s="14" t="s">
        <v>15</v>
      </c>
      <c r="G65" s="42" t="s">
        <v>15</v>
      </c>
      <c r="H65" s="19">
        <v>0</v>
      </c>
    </row>
    <row r="66" spans="1:8" s="44" customFormat="1" x14ac:dyDescent="0.3">
      <c r="A66" s="138"/>
      <c r="B66" s="139"/>
      <c r="C66" s="14" t="s">
        <v>2</v>
      </c>
      <c r="D66" s="28"/>
      <c r="E66" s="28"/>
      <c r="F66" s="28"/>
      <c r="G66" s="75"/>
      <c r="H66" s="83">
        <f>SUM(H64:H65)</f>
        <v>484</v>
      </c>
    </row>
    <row r="67" spans="1:8" s="44" customFormat="1" x14ac:dyDescent="0.3">
      <c r="A67" s="139"/>
      <c r="B67" s="13"/>
      <c r="C67" s="140"/>
      <c r="D67" s="139"/>
      <c r="E67" s="140"/>
      <c r="F67" s="140"/>
      <c r="G67" s="141"/>
      <c r="H67" s="147"/>
    </row>
    <row r="68" spans="1:8" s="46" customFormat="1" x14ac:dyDescent="0.3">
      <c r="A68" s="15"/>
      <c r="B68" s="20" t="s">
        <v>163</v>
      </c>
      <c r="C68" s="20" t="s">
        <v>125</v>
      </c>
      <c r="D68" s="39"/>
      <c r="E68" s="39"/>
      <c r="F68" s="39"/>
      <c r="G68" s="76"/>
      <c r="H68" s="144">
        <f>H50+H54+H58+H62+H66</f>
        <v>1837</v>
      </c>
    </row>
    <row r="69" spans="1:8" s="46" customFormat="1" x14ac:dyDescent="0.3">
      <c r="A69" s="15"/>
      <c r="B69" s="20" t="s">
        <v>159</v>
      </c>
      <c r="C69" s="20"/>
      <c r="D69" s="51"/>
      <c r="E69" s="55"/>
      <c r="F69" s="55"/>
      <c r="G69" s="135"/>
      <c r="H69" s="88"/>
    </row>
  </sheetData>
  <pageMargins left="0.25" right="0.25" top="0.75" bottom="0.75" header="0.3" footer="0.3"/>
  <pageSetup paperSize="9" orientation="portrait" r:id="rId1"/>
  <rowBreaks count="2" manualBreakCount="2">
    <brk id="39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B2C3-E57F-47D9-8A74-18A74678B1F2}">
  <dimension ref="A1:H32"/>
  <sheetViews>
    <sheetView topLeftCell="A9" zoomScaleNormal="100" workbookViewId="0">
      <selection activeCell="I26" sqref="I26"/>
    </sheetView>
  </sheetViews>
  <sheetFormatPr baseColWidth="10" defaultColWidth="15.5546875" defaultRowHeight="13.2" x14ac:dyDescent="0.25"/>
  <cols>
    <col min="1" max="1" width="14.88671875" style="7" customWidth="1"/>
    <col min="2" max="2" width="26.33203125" style="7" customWidth="1"/>
    <col min="3" max="3" width="7.109375" style="7" customWidth="1"/>
    <col min="4" max="4" width="8.6640625" style="7" customWidth="1"/>
    <col min="5" max="5" width="14" style="7" customWidth="1"/>
    <col min="6" max="6" width="8.44140625" style="7" customWidth="1"/>
    <col min="7" max="7" width="6.109375" style="8" customWidth="1"/>
    <col min="8" max="8" width="8.44140625" style="6" customWidth="1"/>
    <col min="9" max="16384" width="15.5546875" style="6"/>
  </cols>
  <sheetData>
    <row r="1" spans="1:8" s="37" customFormat="1" x14ac:dyDescent="0.25">
      <c r="A1" s="35" t="s">
        <v>260</v>
      </c>
      <c r="B1" s="35" t="s">
        <v>119</v>
      </c>
      <c r="C1" s="35"/>
      <c r="D1" s="86"/>
      <c r="E1" s="86"/>
      <c r="F1" s="35"/>
      <c r="G1" s="239"/>
      <c r="H1" s="88"/>
    </row>
    <row r="2" spans="1:8" s="111" customFormat="1" x14ac:dyDescent="0.25">
      <c r="A2" s="34" t="s">
        <v>3</v>
      </c>
      <c r="B2" s="35" t="s">
        <v>261</v>
      </c>
      <c r="C2" s="240"/>
      <c r="D2" s="34"/>
      <c r="E2" s="35"/>
      <c r="F2" s="240"/>
      <c r="G2" s="241"/>
      <c r="H2" s="136"/>
    </row>
    <row r="3" spans="1:8" s="26" customFormat="1" x14ac:dyDescent="0.25">
      <c r="A3" s="242" t="s">
        <v>50</v>
      </c>
      <c r="B3" s="23" t="s">
        <v>34</v>
      </c>
      <c r="C3" s="23"/>
      <c r="D3" s="35" t="s">
        <v>121</v>
      </c>
      <c r="E3" s="35"/>
      <c r="F3" s="23"/>
      <c r="G3" s="24"/>
      <c r="H3" s="19"/>
    </row>
    <row r="4" spans="1:8" s="120" customFormat="1" ht="13.8" x14ac:dyDescent="0.3">
      <c r="A4" s="35">
        <v>2026</v>
      </c>
      <c r="B4" s="243"/>
      <c r="C4" s="35"/>
      <c r="D4" s="35"/>
      <c r="E4" s="35"/>
      <c r="F4" s="35"/>
      <c r="G4" s="244"/>
      <c r="H4" s="88"/>
    </row>
    <row r="5" spans="1:8" s="26" customFormat="1" x14ac:dyDescent="0.25">
      <c r="A5" s="242"/>
      <c r="B5" s="23" t="s">
        <v>723</v>
      </c>
      <c r="C5" s="242"/>
      <c r="D5" s="242"/>
      <c r="E5" s="242"/>
      <c r="F5" s="242"/>
      <c r="G5" s="245"/>
      <c r="H5" s="19"/>
    </row>
    <row r="6" spans="1:8" s="26" customFormat="1" x14ac:dyDescent="0.25">
      <c r="A6" s="23" t="s">
        <v>52</v>
      </c>
      <c r="B6" s="35" t="s">
        <v>10</v>
      </c>
      <c r="C6" s="35" t="s">
        <v>18</v>
      </c>
      <c r="D6" s="35" t="s">
        <v>9</v>
      </c>
      <c r="E6" s="35" t="s">
        <v>12</v>
      </c>
      <c r="F6" s="35" t="s">
        <v>13</v>
      </c>
      <c r="G6" s="239" t="s">
        <v>22</v>
      </c>
      <c r="H6" s="88" t="s">
        <v>23</v>
      </c>
    </row>
    <row r="7" spans="1:8" s="247" customFormat="1" ht="13.8" x14ac:dyDescent="0.3">
      <c r="A7" s="6">
        <v>12.65</v>
      </c>
      <c r="B7" s="7" t="s">
        <v>226</v>
      </c>
      <c r="C7" s="7" t="s">
        <v>227</v>
      </c>
      <c r="D7" s="7" t="s">
        <v>232</v>
      </c>
      <c r="E7" s="116" t="s">
        <v>228</v>
      </c>
      <c r="F7" s="6">
        <v>260112</v>
      </c>
      <c r="G7" s="246"/>
      <c r="H7" s="19">
        <v>378</v>
      </c>
    </row>
    <row r="8" spans="1:8" s="247" customFormat="1" ht="13.8" x14ac:dyDescent="0.3">
      <c r="A8" s="248" t="s">
        <v>15</v>
      </c>
      <c r="B8" s="248" t="s">
        <v>15</v>
      </c>
      <c r="C8" s="249" t="s">
        <v>15</v>
      </c>
      <c r="D8" s="248" t="s">
        <v>15</v>
      </c>
      <c r="E8" s="248" t="s">
        <v>15</v>
      </c>
      <c r="F8" s="250" t="s">
        <v>15</v>
      </c>
      <c r="G8" s="246"/>
      <c r="H8" s="19">
        <v>0</v>
      </c>
    </row>
    <row r="9" spans="1:8" s="26" customFormat="1" x14ac:dyDescent="0.25">
      <c r="A9" s="251"/>
      <c r="B9" s="22"/>
      <c r="C9" s="23" t="s">
        <v>2</v>
      </c>
      <c r="D9" s="252"/>
      <c r="E9" s="252"/>
      <c r="F9" s="252"/>
      <c r="G9" s="253"/>
      <c r="H9" s="83">
        <f>SUM(H7:H8)</f>
        <v>378</v>
      </c>
    </row>
    <row r="10" spans="1:8" s="26" customFormat="1" x14ac:dyDescent="0.25">
      <c r="A10" s="254" t="s">
        <v>33</v>
      </c>
      <c r="B10" s="35" t="s">
        <v>10</v>
      </c>
      <c r="C10" s="35" t="s">
        <v>18</v>
      </c>
      <c r="D10" s="35" t="s">
        <v>9</v>
      </c>
      <c r="E10" s="35" t="s">
        <v>12</v>
      </c>
      <c r="F10" s="35" t="s">
        <v>13</v>
      </c>
      <c r="G10" s="239" t="s">
        <v>22</v>
      </c>
      <c r="H10" s="88" t="s">
        <v>23</v>
      </c>
    </row>
    <row r="11" spans="1:8" s="247" customFormat="1" ht="13.8" x14ac:dyDescent="0.3">
      <c r="A11" s="7" t="s">
        <v>305</v>
      </c>
      <c r="B11" s="7" t="s">
        <v>244</v>
      </c>
      <c r="C11" s="7" t="s">
        <v>306</v>
      </c>
      <c r="D11" s="7" t="s">
        <v>308</v>
      </c>
      <c r="E11" s="116" t="s">
        <v>309</v>
      </c>
      <c r="F11" s="7" t="s">
        <v>310</v>
      </c>
      <c r="G11" s="246"/>
      <c r="H11" s="19">
        <v>713</v>
      </c>
    </row>
    <row r="12" spans="1:8" s="247" customFormat="1" ht="13.8" x14ac:dyDescent="0.3">
      <c r="A12" s="169" t="s">
        <v>537</v>
      </c>
      <c r="B12" s="68" t="s">
        <v>536</v>
      </c>
      <c r="C12" s="68">
        <v>1969</v>
      </c>
      <c r="D12" s="78" t="s">
        <v>597</v>
      </c>
      <c r="E12" s="78" t="s">
        <v>599</v>
      </c>
      <c r="F12" s="78">
        <v>260504</v>
      </c>
      <c r="G12" s="78"/>
      <c r="H12" s="78">
        <v>620</v>
      </c>
    </row>
    <row r="13" spans="1:8" s="26" customFormat="1" x14ac:dyDescent="0.25">
      <c r="A13" s="251"/>
      <c r="B13" s="22"/>
      <c r="C13" s="23" t="s">
        <v>2</v>
      </c>
      <c r="D13" s="252"/>
      <c r="E13" s="252"/>
      <c r="F13" s="252"/>
      <c r="G13" s="253"/>
      <c r="H13" s="83">
        <f>SUM(H11:H12)</f>
        <v>1333</v>
      </c>
    </row>
    <row r="14" spans="1:8" s="26" customFormat="1" x14ac:dyDescent="0.25">
      <c r="A14" s="23" t="s">
        <v>5</v>
      </c>
      <c r="B14" s="35" t="s">
        <v>10</v>
      </c>
      <c r="C14" s="35" t="s">
        <v>18</v>
      </c>
      <c r="D14" s="35" t="s">
        <v>9</v>
      </c>
      <c r="E14" s="35" t="s">
        <v>12</v>
      </c>
      <c r="F14" s="35" t="s">
        <v>13</v>
      </c>
      <c r="G14" s="239" t="s">
        <v>22</v>
      </c>
      <c r="H14" s="88" t="s">
        <v>23</v>
      </c>
    </row>
    <row r="15" spans="1:8" s="247" customFormat="1" ht="13.8" x14ac:dyDescent="0.3">
      <c r="A15" s="248" t="s">
        <v>15</v>
      </c>
      <c r="B15" s="248" t="s">
        <v>15</v>
      </c>
      <c r="C15" s="249" t="s">
        <v>15</v>
      </c>
      <c r="D15" s="248" t="s">
        <v>15</v>
      </c>
      <c r="E15" s="248" t="s">
        <v>15</v>
      </c>
      <c r="F15" s="250" t="s">
        <v>15</v>
      </c>
      <c r="G15" s="246"/>
      <c r="H15" s="19">
        <v>0</v>
      </c>
    </row>
    <row r="16" spans="1:8" s="247" customFormat="1" ht="13.8" x14ac:dyDescent="0.3">
      <c r="A16" s="248" t="s">
        <v>15</v>
      </c>
      <c r="B16" s="248" t="s">
        <v>15</v>
      </c>
      <c r="C16" s="249" t="s">
        <v>15</v>
      </c>
      <c r="D16" s="248" t="s">
        <v>15</v>
      </c>
      <c r="E16" s="248" t="s">
        <v>15</v>
      </c>
      <c r="F16" s="250" t="s">
        <v>15</v>
      </c>
      <c r="G16" s="246"/>
      <c r="H16" s="19">
        <v>0</v>
      </c>
    </row>
    <row r="17" spans="1:8" s="26" customFormat="1" x14ac:dyDescent="0.25">
      <c r="A17" s="251"/>
      <c r="B17" s="22"/>
      <c r="C17" s="23" t="s">
        <v>2</v>
      </c>
      <c r="D17" s="252"/>
      <c r="E17" s="22"/>
      <c r="F17" s="23"/>
      <c r="G17" s="24"/>
      <c r="H17" s="83">
        <f>SUM(H15:H16)</f>
        <v>0</v>
      </c>
    </row>
    <row r="18" spans="1:8" s="26" customFormat="1" x14ac:dyDescent="0.25">
      <c r="A18" s="23" t="s">
        <v>6</v>
      </c>
      <c r="B18" s="35" t="s">
        <v>10</v>
      </c>
      <c r="C18" s="35" t="s">
        <v>18</v>
      </c>
      <c r="D18" s="35" t="s">
        <v>9</v>
      </c>
      <c r="E18" s="35" t="s">
        <v>12</v>
      </c>
      <c r="F18" s="35" t="s">
        <v>13</v>
      </c>
      <c r="G18" s="239" t="s">
        <v>22</v>
      </c>
      <c r="H18" s="88" t="s">
        <v>23</v>
      </c>
    </row>
    <row r="19" spans="1:8" s="247" customFormat="1" ht="13.8" x14ac:dyDescent="0.3">
      <c r="A19" s="6">
        <v>10.37</v>
      </c>
      <c r="B19" s="7" t="s">
        <v>240</v>
      </c>
      <c r="C19" s="7" t="s">
        <v>256</v>
      </c>
      <c r="D19" s="7" t="s">
        <v>257</v>
      </c>
      <c r="E19" s="116" t="s">
        <v>228</v>
      </c>
      <c r="F19" s="7" t="s">
        <v>258</v>
      </c>
      <c r="G19" s="246"/>
      <c r="H19" s="19">
        <v>644</v>
      </c>
    </row>
    <row r="20" spans="1:8" s="247" customFormat="1" ht="13.8" x14ac:dyDescent="0.3">
      <c r="A20" s="6">
        <v>28.91</v>
      </c>
      <c r="B20" s="206" t="s">
        <v>240</v>
      </c>
      <c r="C20" s="166">
        <v>2017</v>
      </c>
      <c r="D20" s="6" t="s">
        <v>720</v>
      </c>
      <c r="E20" s="5" t="s">
        <v>599</v>
      </c>
      <c r="F20" s="6">
        <v>260518</v>
      </c>
      <c r="G20" s="246"/>
      <c r="H20" s="19">
        <v>602</v>
      </c>
    </row>
    <row r="21" spans="1:8" s="26" customFormat="1" x14ac:dyDescent="0.25">
      <c r="A21" s="251"/>
      <c r="B21" s="22"/>
      <c r="C21" s="23" t="s">
        <v>2</v>
      </c>
      <c r="D21" s="252"/>
      <c r="E21" s="22"/>
      <c r="F21" s="23"/>
      <c r="G21" s="24"/>
      <c r="H21" s="83">
        <f>SUM(H19:H20)</f>
        <v>1246</v>
      </c>
    </row>
    <row r="22" spans="1:8" s="26" customFormat="1" x14ac:dyDescent="0.25">
      <c r="A22" s="23" t="s">
        <v>7</v>
      </c>
      <c r="B22" s="35" t="s">
        <v>10</v>
      </c>
      <c r="C22" s="35" t="s">
        <v>18</v>
      </c>
      <c r="D22" s="35" t="s">
        <v>9</v>
      </c>
      <c r="E22" s="35" t="s">
        <v>12</v>
      </c>
      <c r="F22" s="35" t="s">
        <v>13</v>
      </c>
      <c r="G22" s="239" t="s">
        <v>22</v>
      </c>
      <c r="H22" s="88" t="s">
        <v>23</v>
      </c>
    </row>
    <row r="23" spans="1:8" s="247" customFormat="1" ht="13.8" x14ac:dyDescent="0.3">
      <c r="A23" s="6">
        <v>5.16</v>
      </c>
      <c r="B23" s="7" t="s">
        <v>226</v>
      </c>
      <c r="C23" s="7" t="s">
        <v>227</v>
      </c>
      <c r="D23" s="7" t="s">
        <v>234</v>
      </c>
      <c r="E23" s="116" t="s">
        <v>228</v>
      </c>
      <c r="F23" s="6">
        <v>260112</v>
      </c>
      <c r="G23" s="246"/>
      <c r="H23" s="19">
        <v>392</v>
      </c>
    </row>
    <row r="24" spans="1:8" s="247" customFormat="1" ht="13.8" x14ac:dyDescent="0.3">
      <c r="A24" s="169" t="s">
        <v>518</v>
      </c>
      <c r="B24" s="68" t="s">
        <v>517</v>
      </c>
      <c r="C24" s="68">
        <v>1965</v>
      </c>
      <c r="D24" s="78" t="s">
        <v>597</v>
      </c>
      <c r="E24" s="78" t="s">
        <v>599</v>
      </c>
      <c r="F24" s="78">
        <v>260504</v>
      </c>
      <c r="G24" s="78"/>
      <c r="H24" s="78">
        <v>357</v>
      </c>
    </row>
    <row r="25" spans="1:8" s="26" customFormat="1" x14ac:dyDescent="0.25">
      <c r="A25" s="22"/>
      <c r="B25" s="22"/>
      <c r="C25" s="23" t="s">
        <v>2</v>
      </c>
      <c r="D25" s="22"/>
      <c r="E25" s="22"/>
      <c r="F25" s="23"/>
      <c r="G25" s="24"/>
      <c r="H25" s="255">
        <f>SUM(H23:H24)</f>
        <v>749</v>
      </c>
    </row>
    <row r="26" spans="1:8" s="26" customFormat="1" x14ac:dyDescent="0.25">
      <c r="A26" s="22"/>
      <c r="B26" s="22"/>
      <c r="C26" s="23"/>
      <c r="D26" s="22"/>
      <c r="E26" s="22"/>
      <c r="F26" s="23"/>
      <c r="G26" s="24"/>
      <c r="H26" s="255"/>
    </row>
    <row r="27" spans="1:8" s="26" customFormat="1" x14ac:dyDescent="0.25">
      <c r="A27" s="23"/>
      <c r="B27" s="23" t="s">
        <v>725</v>
      </c>
      <c r="C27" s="23" t="s">
        <v>2</v>
      </c>
      <c r="D27" s="256"/>
      <c r="E27" s="22"/>
      <c r="F27" s="23"/>
      <c r="G27" s="24"/>
      <c r="H27" s="144">
        <f>H9+H13+H17+H21+H25</f>
        <v>3706</v>
      </c>
    </row>
    <row r="28" spans="1:8" s="247" customFormat="1" ht="13.8" x14ac:dyDescent="0.3">
      <c r="A28" s="121"/>
      <c r="B28" s="35" t="s">
        <v>236</v>
      </c>
      <c r="C28" s="242"/>
      <c r="D28" s="257"/>
      <c r="E28" s="257"/>
      <c r="F28" s="258"/>
      <c r="G28" s="259"/>
      <c r="H28" s="77"/>
    </row>
    <row r="29" spans="1:8" s="247" customFormat="1" ht="13.8" x14ac:dyDescent="0.3">
      <c r="A29" s="121"/>
      <c r="B29" s="34" t="s">
        <v>724</v>
      </c>
      <c r="C29" s="77"/>
      <c r="D29" s="257"/>
      <c r="E29" s="257"/>
      <c r="F29" s="258"/>
      <c r="G29" s="260"/>
      <c r="H29" s="77"/>
    </row>
    <row r="32" spans="1:8" s="26" customFormat="1" x14ac:dyDescent="0.25">
      <c r="A32" s="169" t="s">
        <v>521</v>
      </c>
      <c r="B32" s="78" t="s">
        <v>520</v>
      </c>
      <c r="C32" s="78">
        <v>1968</v>
      </c>
      <c r="D32" s="78" t="s">
        <v>597</v>
      </c>
      <c r="E32" s="78" t="s">
        <v>599</v>
      </c>
      <c r="F32" s="78">
        <v>260504</v>
      </c>
      <c r="G32" s="217"/>
      <c r="H32" s="78">
        <v>160</v>
      </c>
    </row>
  </sheetData>
  <pageMargins left="0.25" right="0.25" top="0.75" bottom="0.75" header="0.3" footer="0.3"/>
  <pageSetup paperSize="9" orientation="portrait" r:id="rId1"/>
  <rowBreaks count="1" manualBreakCount="1">
    <brk id="29" max="16383" man="1"/>
  </rowBreaks>
  <ignoredErrors>
    <ignoredError sqref="F19 C11:C24 C7 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043A-3780-4D2C-8D8F-3F59B01A56FD}">
  <dimension ref="A1:I190"/>
  <sheetViews>
    <sheetView zoomScaleNormal="100" workbookViewId="0">
      <selection activeCell="D68" sqref="D68"/>
    </sheetView>
  </sheetViews>
  <sheetFormatPr baseColWidth="10" defaultColWidth="9.5546875" defaultRowHeight="13.2" x14ac:dyDescent="0.25"/>
  <cols>
    <col min="1" max="1" width="9.5546875" style="7"/>
    <col min="2" max="2" width="25.88671875" style="7" customWidth="1"/>
    <col min="3" max="3" width="7" style="10" customWidth="1"/>
    <col min="4" max="4" width="11.21875" style="7" customWidth="1"/>
    <col min="5" max="5" width="16.109375" style="9" customWidth="1"/>
    <col min="6" max="6" width="8.109375" style="7" customWidth="1"/>
    <col min="7" max="7" width="5.6640625" style="10" customWidth="1"/>
    <col min="8" max="8" width="7" style="6" customWidth="1"/>
    <col min="9" max="16384" width="9.5546875" style="6"/>
  </cols>
  <sheetData>
    <row r="1" spans="1:9" s="124" customFormat="1" ht="15.6" x14ac:dyDescent="0.3">
      <c r="A1" s="15" t="s">
        <v>269</v>
      </c>
      <c r="B1" s="15" t="s">
        <v>268</v>
      </c>
      <c r="C1" s="132"/>
      <c r="D1" s="20"/>
      <c r="E1" s="30"/>
      <c r="F1" s="20"/>
      <c r="G1" s="11"/>
      <c r="H1" s="20"/>
    </row>
    <row r="2" spans="1:9" s="124" customFormat="1" ht="15.6" x14ac:dyDescent="0.3">
      <c r="A2" s="15" t="s">
        <v>3</v>
      </c>
      <c r="B2" s="15" t="s">
        <v>49</v>
      </c>
      <c r="C2" s="11"/>
      <c r="D2" s="15"/>
      <c r="E2" s="30"/>
      <c r="F2" s="20"/>
      <c r="G2" s="11"/>
      <c r="H2" s="20"/>
    </row>
    <row r="3" spans="1:9" s="124" customFormat="1" ht="15.6" x14ac:dyDescent="0.3">
      <c r="A3" s="15" t="s">
        <v>53</v>
      </c>
      <c r="B3" s="15"/>
      <c r="C3" s="11"/>
      <c r="D3" s="15"/>
      <c r="E3" s="30"/>
      <c r="F3" s="20"/>
      <c r="G3" s="11"/>
      <c r="H3" s="20"/>
    </row>
    <row r="4" spans="1:9" s="56" customFormat="1" ht="15.6" x14ac:dyDescent="0.3">
      <c r="A4" s="20">
        <v>2026</v>
      </c>
      <c r="B4" s="160"/>
      <c r="C4" s="20"/>
      <c r="D4" s="20"/>
      <c r="E4" s="20"/>
      <c r="F4" s="20"/>
      <c r="G4" s="60"/>
      <c r="H4" s="88"/>
    </row>
    <row r="5" spans="1:9" s="120" customFormat="1" ht="13.8" x14ac:dyDescent="0.3">
      <c r="A5" s="34"/>
      <c r="B5" s="35" t="s">
        <v>801</v>
      </c>
      <c r="C5" s="87"/>
      <c r="D5" s="35"/>
      <c r="E5" s="86"/>
      <c r="F5" s="35"/>
      <c r="G5" s="87"/>
      <c r="H5" s="88"/>
    </row>
    <row r="6" spans="1:9" s="26" customFormat="1" x14ac:dyDescent="0.25">
      <c r="A6" s="34" t="s">
        <v>26</v>
      </c>
      <c r="B6" s="34" t="s">
        <v>10</v>
      </c>
      <c r="C6" s="81" t="s">
        <v>18</v>
      </c>
      <c r="D6" s="34" t="s">
        <v>9</v>
      </c>
      <c r="E6" s="121" t="s">
        <v>12</v>
      </c>
      <c r="F6" s="34" t="s">
        <v>13</v>
      </c>
      <c r="G6" s="81" t="s">
        <v>22</v>
      </c>
      <c r="H6" s="35" t="s">
        <v>54</v>
      </c>
    </row>
    <row r="7" spans="1:9" s="52" customFormat="1" ht="15.6" x14ac:dyDescent="0.3">
      <c r="A7" s="6">
        <v>9.39</v>
      </c>
      <c r="B7" s="97" t="s">
        <v>141</v>
      </c>
      <c r="C7" s="166">
        <v>2013</v>
      </c>
      <c r="D7" s="7" t="s">
        <v>242</v>
      </c>
      <c r="E7" s="116" t="s">
        <v>228</v>
      </c>
      <c r="F7" s="6">
        <v>260207</v>
      </c>
      <c r="G7" s="73"/>
      <c r="H7" s="18">
        <v>624</v>
      </c>
      <c r="I7" s="6"/>
    </row>
    <row r="8" spans="1:9" s="52" customFormat="1" ht="15.6" x14ac:dyDescent="0.3">
      <c r="A8" s="6">
        <v>31.33</v>
      </c>
      <c r="B8" s="97" t="s">
        <v>141</v>
      </c>
      <c r="C8" s="166">
        <v>2013</v>
      </c>
      <c r="D8" s="7" t="s">
        <v>241</v>
      </c>
      <c r="E8" s="116" t="s">
        <v>228</v>
      </c>
      <c r="F8" s="6">
        <v>260207</v>
      </c>
      <c r="G8" s="73"/>
      <c r="H8" s="18">
        <v>546</v>
      </c>
      <c r="I8" s="6"/>
    </row>
    <row r="9" spans="1:9" s="26" customFormat="1" ht="13.8" customHeight="1" x14ac:dyDescent="0.25">
      <c r="A9" s="6">
        <v>8.1999999999999993</v>
      </c>
      <c r="B9" s="206" t="s">
        <v>185</v>
      </c>
      <c r="C9" s="166">
        <v>2017</v>
      </c>
      <c r="D9" s="206" t="s">
        <v>610</v>
      </c>
      <c r="E9" s="116" t="s">
        <v>670</v>
      </c>
      <c r="F9" s="7" t="s">
        <v>671</v>
      </c>
      <c r="G9" s="54">
        <v>-0.5</v>
      </c>
      <c r="H9" s="6">
        <v>370</v>
      </c>
      <c r="I9" s="6"/>
    </row>
    <row r="10" spans="1:9" s="26" customFormat="1" x14ac:dyDescent="0.25">
      <c r="A10" s="221">
        <v>8.1999999999999993</v>
      </c>
      <c r="B10" s="206" t="s">
        <v>593</v>
      </c>
      <c r="C10" s="166">
        <v>2019</v>
      </c>
      <c r="D10" s="26" t="s">
        <v>610</v>
      </c>
      <c r="E10" s="116" t="s">
        <v>670</v>
      </c>
      <c r="F10" s="7" t="s">
        <v>671</v>
      </c>
      <c r="G10" s="25">
        <v>-0.5</v>
      </c>
      <c r="H10" s="25">
        <v>370</v>
      </c>
      <c r="I10" s="25"/>
    </row>
    <row r="11" spans="1:9" s="26" customFormat="1" x14ac:dyDescent="0.25">
      <c r="A11" s="26" t="s">
        <v>553</v>
      </c>
      <c r="B11" s="25" t="s">
        <v>552</v>
      </c>
      <c r="C11" s="25">
        <v>2015</v>
      </c>
      <c r="D11" s="25" t="s">
        <v>598</v>
      </c>
      <c r="E11" s="78" t="s">
        <v>599</v>
      </c>
      <c r="F11" s="78">
        <v>260504</v>
      </c>
      <c r="G11" s="25"/>
      <c r="H11" s="25">
        <v>311</v>
      </c>
      <c r="I11" s="25"/>
    </row>
    <row r="12" spans="1:9" s="26" customFormat="1" ht="13.8" x14ac:dyDescent="0.25">
      <c r="A12" s="237">
        <v>12.11</v>
      </c>
      <c r="B12" s="261" t="s">
        <v>185</v>
      </c>
      <c r="C12" s="262">
        <v>2017</v>
      </c>
      <c r="D12" s="237" t="s">
        <v>605</v>
      </c>
      <c r="E12" s="235" t="s">
        <v>599</v>
      </c>
      <c r="F12" s="272" t="s">
        <v>799</v>
      </c>
      <c r="G12" s="263" t="s">
        <v>783</v>
      </c>
      <c r="H12" s="237">
        <v>214</v>
      </c>
      <c r="I12" s="6"/>
    </row>
    <row r="13" spans="1:9" s="26" customFormat="1" x14ac:dyDescent="0.25">
      <c r="A13" s="169" t="s">
        <v>511</v>
      </c>
      <c r="B13" s="68" t="s">
        <v>193</v>
      </c>
      <c r="C13" s="68">
        <v>2009</v>
      </c>
      <c r="D13" s="78" t="s">
        <v>597</v>
      </c>
      <c r="E13" s="78" t="s">
        <v>599</v>
      </c>
      <c r="F13" s="78">
        <v>260504</v>
      </c>
      <c r="G13" s="78"/>
      <c r="H13" s="78">
        <v>115</v>
      </c>
      <c r="I13" s="78"/>
    </row>
    <row r="14" spans="1:9" s="26" customFormat="1" x14ac:dyDescent="0.25">
      <c r="A14" s="25">
        <v>11.1</v>
      </c>
      <c r="B14" s="206" t="s">
        <v>620</v>
      </c>
      <c r="C14" s="166">
        <v>2013</v>
      </c>
      <c r="D14" s="206" t="s">
        <v>605</v>
      </c>
      <c r="E14" s="116" t="s">
        <v>670</v>
      </c>
      <c r="F14" s="7" t="s">
        <v>671</v>
      </c>
      <c r="G14" s="25">
        <v>-0.8</v>
      </c>
      <c r="H14" s="25">
        <v>109</v>
      </c>
      <c r="I14" s="25"/>
    </row>
    <row r="15" spans="1:9" s="26" customFormat="1" ht="13.8" x14ac:dyDescent="0.25">
      <c r="A15" s="237">
        <v>12.55</v>
      </c>
      <c r="B15" s="21" t="s">
        <v>181</v>
      </c>
      <c r="C15" s="211">
        <v>2017</v>
      </c>
      <c r="D15" s="237" t="s">
        <v>605</v>
      </c>
      <c r="E15" s="235" t="s">
        <v>599</v>
      </c>
      <c r="F15" s="272" t="s">
        <v>799</v>
      </c>
      <c r="G15" s="263" t="s">
        <v>783</v>
      </c>
      <c r="H15" s="237">
        <v>95</v>
      </c>
      <c r="I15" s="6"/>
    </row>
    <row r="16" spans="1:9" s="26" customFormat="1" ht="13.8" x14ac:dyDescent="0.25">
      <c r="A16" s="237">
        <v>12.85</v>
      </c>
      <c r="B16" s="21" t="s">
        <v>184</v>
      </c>
      <c r="C16" s="211">
        <v>2017</v>
      </c>
      <c r="D16" s="237" t="s">
        <v>605</v>
      </c>
      <c r="E16" s="235" t="s">
        <v>599</v>
      </c>
      <c r="F16" s="272" t="s">
        <v>799</v>
      </c>
      <c r="G16" s="263" t="s">
        <v>783</v>
      </c>
      <c r="H16" s="237">
        <v>14</v>
      </c>
      <c r="I16" s="6"/>
    </row>
    <row r="17" spans="1:9" s="26" customFormat="1" x14ac:dyDescent="0.25">
      <c r="A17" s="6" t="s">
        <v>15</v>
      </c>
      <c r="B17" s="5" t="s">
        <v>15</v>
      </c>
      <c r="C17" s="68" t="s">
        <v>15</v>
      </c>
      <c r="D17" s="50" t="s">
        <v>15</v>
      </c>
      <c r="E17" s="5" t="s">
        <v>15</v>
      </c>
      <c r="F17" s="7" t="s">
        <v>15</v>
      </c>
      <c r="G17" s="6" t="s">
        <v>15</v>
      </c>
      <c r="H17" s="54">
        <v>0</v>
      </c>
      <c r="I17" s="6"/>
    </row>
    <row r="18" spans="1:9" s="26" customFormat="1" x14ac:dyDescent="0.25">
      <c r="A18" s="6" t="s">
        <v>15</v>
      </c>
      <c r="B18" s="5" t="s">
        <v>15</v>
      </c>
      <c r="C18" s="68" t="s">
        <v>15</v>
      </c>
      <c r="D18" s="50" t="s">
        <v>15</v>
      </c>
      <c r="E18" s="5" t="s">
        <v>15</v>
      </c>
      <c r="F18" s="7" t="s">
        <v>15</v>
      </c>
      <c r="G18" s="6" t="s">
        <v>15</v>
      </c>
      <c r="H18" s="54">
        <v>0</v>
      </c>
    </row>
    <row r="19" spans="1:9" s="26" customFormat="1" x14ac:dyDescent="0.25">
      <c r="A19" s="6" t="s">
        <v>15</v>
      </c>
      <c r="B19" s="5" t="s">
        <v>15</v>
      </c>
      <c r="C19" s="68" t="s">
        <v>15</v>
      </c>
      <c r="D19" s="50" t="s">
        <v>15</v>
      </c>
      <c r="E19" s="5" t="s">
        <v>15</v>
      </c>
      <c r="F19" s="7" t="s">
        <v>15</v>
      </c>
      <c r="G19" s="6" t="s">
        <v>15</v>
      </c>
      <c r="H19" s="54">
        <v>0</v>
      </c>
    </row>
    <row r="20" spans="1:9" s="26" customFormat="1" x14ac:dyDescent="0.25">
      <c r="A20" s="6" t="s">
        <v>15</v>
      </c>
      <c r="B20" s="5" t="s">
        <v>15</v>
      </c>
      <c r="C20" s="68" t="s">
        <v>15</v>
      </c>
      <c r="D20" s="50" t="s">
        <v>15</v>
      </c>
      <c r="E20" s="5" t="s">
        <v>15</v>
      </c>
      <c r="F20" s="7" t="s">
        <v>15</v>
      </c>
      <c r="G20" s="6" t="s">
        <v>15</v>
      </c>
      <c r="H20" s="54">
        <v>0</v>
      </c>
    </row>
    <row r="21" spans="1:9" s="26" customFormat="1" x14ac:dyDescent="0.25">
      <c r="A21" s="6" t="s">
        <v>15</v>
      </c>
      <c r="B21" s="5" t="s">
        <v>15</v>
      </c>
      <c r="C21" s="68" t="s">
        <v>15</v>
      </c>
      <c r="D21" s="50" t="s">
        <v>15</v>
      </c>
      <c r="E21" s="5" t="s">
        <v>15</v>
      </c>
      <c r="F21" s="7" t="s">
        <v>15</v>
      </c>
      <c r="G21" s="6" t="s">
        <v>15</v>
      </c>
      <c r="H21" s="54">
        <v>0</v>
      </c>
    </row>
    <row r="22" spans="1:9" s="26" customFormat="1" x14ac:dyDescent="0.25">
      <c r="A22" s="6" t="s">
        <v>15</v>
      </c>
      <c r="B22" s="5" t="s">
        <v>15</v>
      </c>
      <c r="C22" s="68" t="s">
        <v>15</v>
      </c>
      <c r="D22" s="50" t="s">
        <v>15</v>
      </c>
      <c r="E22" s="5" t="s">
        <v>15</v>
      </c>
      <c r="F22" s="7" t="s">
        <v>15</v>
      </c>
      <c r="G22" s="6" t="s">
        <v>15</v>
      </c>
      <c r="H22" s="54">
        <v>0</v>
      </c>
    </row>
    <row r="23" spans="1:9" s="26" customFormat="1" x14ac:dyDescent="0.25">
      <c r="A23" s="6" t="s">
        <v>15</v>
      </c>
      <c r="B23" s="5" t="s">
        <v>15</v>
      </c>
      <c r="C23" s="68" t="s">
        <v>15</v>
      </c>
      <c r="D23" s="50" t="s">
        <v>15</v>
      </c>
      <c r="E23" s="5" t="s">
        <v>15</v>
      </c>
      <c r="F23" s="7" t="s">
        <v>15</v>
      </c>
      <c r="G23" s="6" t="s">
        <v>15</v>
      </c>
      <c r="H23" s="54">
        <v>0</v>
      </c>
    </row>
    <row r="24" spans="1:9" s="26" customFormat="1" x14ac:dyDescent="0.25">
      <c r="A24" s="6" t="s">
        <v>15</v>
      </c>
      <c r="B24" s="5" t="s">
        <v>15</v>
      </c>
      <c r="C24" s="68" t="s">
        <v>15</v>
      </c>
      <c r="D24" s="50" t="s">
        <v>15</v>
      </c>
      <c r="E24" s="5" t="s">
        <v>15</v>
      </c>
      <c r="F24" s="7" t="s">
        <v>15</v>
      </c>
      <c r="G24" s="6" t="s">
        <v>15</v>
      </c>
      <c r="H24" s="54">
        <v>0</v>
      </c>
    </row>
    <row r="25" spans="1:9" s="26" customFormat="1" x14ac:dyDescent="0.25">
      <c r="A25" s="6" t="s">
        <v>15</v>
      </c>
      <c r="B25" s="5" t="s">
        <v>15</v>
      </c>
      <c r="C25" s="68" t="s">
        <v>15</v>
      </c>
      <c r="D25" s="50" t="s">
        <v>15</v>
      </c>
      <c r="E25" s="5" t="s">
        <v>15</v>
      </c>
      <c r="F25" s="7" t="s">
        <v>15</v>
      </c>
      <c r="G25" s="6" t="s">
        <v>15</v>
      </c>
      <c r="H25" s="54">
        <v>0</v>
      </c>
    </row>
    <row r="26" spans="1:9" s="26" customFormat="1" x14ac:dyDescent="0.25">
      <c r="A26" s="6" t="s">
        <v>15</v>
      </c>
      <c r="B26" s="5" t="s">
        <v>15</v>
      </c>
      <c r="C26" s="68" t="s">
        <v>15</v>
      </c>
      <c r="D26" s="50" t="s">
        <v>15</v>
      </c>
      <c r="E26" s="5" t="s">
        <v>15</v>
      </c>
      <c r="F26" s="7" t="s">
        <v>15</v>
      </c>
      <c r="G26" s="6" t="s">
        <v>15</v>
      </c>
      <c r="H26" s="54">
        <v>0</v>
      </c>
    </row>
    <row r="27" spans="1:9" s="26" customFormat="1" x14ac:dyDescent="0.25">
      <c r="A27" s="123"/>
      <c r="B27" s="22"/>
      <c r="C27" s="81" t="s">
        <v>2</v>
      </c>
      <c r="D27" s="36"/>
      <c r="E27" s="69"/>
      <c r="F27" s="36"/>
      <c r="G27" s="93"/>
      <c r="H27" s="82">
        <f>SUM(H7:H26)</f>
        <v>2768</v>
      </c>
    </row>
    <row r="28" spans="1:9" s="26" customFormat="1" x14ac:dyDescent="0.25">
      <c r="A28" s="34" t="s">
        <v>29</v>
      </c>
      <c r="B28" s="34" t="s">
        <v>10</v>
      </c>
      <c r="C28" s="81" t="s">
        <v>18</v>
      </c>
      <c r="D28" s="34" t="s">
        <v>9</v>
      </c>
      <c r="E28" s="121" t="s">
        <v>12</v>
      </c>
      <c r="F28" s="34" t="s">
        <v>13</v>
      </c>
      <c r="G28" s="81" t="s">
        <v>22</v>
      </c>
      <c r="H28" s="35" t="s">
        <v>54</v>
      </c>
    </row>
    <row r="29" spans="1:9" s="26" customFormat="1" x14ac:dyDescent="0.25">
      <c r="A29" s="6" t="s">
        <v>15</v>
      </c>
      <c r="B29" s="5" t="s">
        <v>15</v>
      </c>
      <c r="C29" s="68" t="s">
        <v>15</v>
      </c>
      <c r="D29" s="50" t="s">
        <v>15</v>
      </c>
      <c r="E29" s="5" t="s">
        <v>15</v>
      </c>
      <c r="F29" s="7" t="s">
        <v>15</v>
      </c>
      <c r="G29" s="6" t="s">
        <v>15</v>
      </c>
      <c r="H29" s="54">
        <v>0</v>
      </c>
    </row>
    <row r="30" spans="1:9" s="26" customFormat="1" x14ac:dyDescent="0.25">
      <c r="A30" s="6" t="s">
        <v>15</v>
      </c>
      <c r="B30" s="5" t="s">
        <v>15</v>
      </c>
      <c r="C30" s="68" t="s">
        <v>15</v>
      </c>
      <c r="D30" s="50" t="s">
        <v>15</v>
      </c>
      <c r="E30" s="5" t="s">
        <v>15</v>
      </c>
      <c r="F30" s="7" t="s">
        <v>15</v>
      </c>
      <c r="G30" s="6" t="s">
        <v>15</v>
      </c>
      <c r="H30" s="54">
        <v>0</v>
      </c>
    </row>
    <row r="31" spans="1:9" s="26" customFormat="1" x14ac:dyDescent="0.25">
      <c r="A31" s="6" t="s">
        <v>15</v>
      </c>
      <c r="B31" s="5" t="s">
        <v>15</v>
      </c>
      <c r="C31" s="68" t="s">
        <v>15</v>
      </c>
      <c r="D31" s="50" t="s">
        <v>15</v>
      </c>
      <c r="E31" s="5" t="s">
        <v>15</v>
      </c>
      <c r="F31" s="7" t="s">
        <v>15</v>
      </c>
      <c r="G31" s="6" t="s">
        <v>15</v>
      </c>
      <c r="H31" s="54">
        <v>0</v>
      </c>
    </row>
    <row r="32" spans="1:9" s="26" customFormat="1" x14ac:dyDescent="0.25">
      <c r="A32" s="6" t="s">
        <v>15</v>
      </c>
      <c r="B32" s="5" t="s">
        <v>15</v>
      </c>
      <c r="C32" s="68" t="s">
        <v>15</v>
      </c>
      <c r="D32" s="50" t="s">
        <v>15</v>
      </c>
      <c r="E32" s="5" t="s">
        <v>15</v>
      </c>
      <c r="F32" s="7" t="s">
        <v>15</v>
      </c>
      <c r="G32" s="6" t="s">
        <v>15</v>
      </c>
      <c r="H32" s="54">
        <v>0</v>
      </c>
    </row>
    <row r="33" spans="1:9" s="26" customFormat="1" x14ac:dyDescent="0.25">
      <c r="A33" s="6" t="s">
        <v>15</v>
      </c>
      <c r="B33" s="5" t="s">
        <v>15</v>
      </c>
      <c r="C33" s="68" t="s">
        <v>15</v>
      </c>
      <c r="D33" s="50" t="s">
        <v>15</v>
      </c>
      <c r="E33" s="5" t="s">
        <v>15</v>
      </c>
      <c r="F33" s="7" t="s">
        <v>15</v>
      </c>
      <c r="G33" s="6" t="s">
        <v>15</v>
      </c>
      <c r="H33" s="54">
        <v>0</v>
      </c>
    </row>
    <row r="34" spans="1:9" s="26" customFormat="1" x14ac:dyDescent="0.25">
      <c r="A34" s="123"/>
      <c r="B34" s="22"/>
      <c r="C34" s="81" t="s">
        <v>2</v>
      </c>
      <c r="D34" s="36"/>
      <c r="E34" s="69"/>
      <c r="F34" s="36"/>
      <c r="G34" s="93"/>
      <c r="H34" s="83">
        <f>SUM(H29:H33)</f>
        <v>0</v>
      </c>
    </row>
    <row r="35" spans="1:9" s="26" customFormat="1" x14ac:dyDescent="0.25">
      <c r="A35" s="34" t="s">
        <v>5</v>
      </c>
      <c r="B35" s="34" t="s">
        <v>10</v>
      </c>
      <c r="C35" s="81" t="s">
        <v>18</v>
      </c>
      <c r="D35" s="34" t="s">
        <v>9</v>
      </c>
      <c r="E35" s="121" t="s">
        <v>12</v>
      </c>
      <c r="F35" s="34" t="s">
        <v>13</v>
      </c>
      <c r="G35" s="81" t="s">
        <v>22</v>
      </c>
      <c r="H35" s="35" t="s">
        <v>54</v>
      </c>
    </row>
    <row r="36" spans="1:9" s="26" customFormat="1" x14ac:dyDescent="0.25">
      <c r="A36" s="50">
        <v>0.9</v>
      </c>
      <c r="B36" s="169" t="s">
        <v>190</v>
      </c>
      <c r="C36" s="68">
        <v>2015</v>
      </c>
      <c r="D36" s="7" t="s">
        <v>219</v>
      </c>
      <c r="E36" s="116" t="s">
        <v>224</v>
      </c>
      <c r="F36" s="6">
        <v>260112</v>
      </c>
      <c r="G36" s="7"/>
      <c r="H36" s="6">
        <v>830</v>
      </c>
      <c r="I36" s="6"/>
    </row>
    <row r="37" spans="1:9" s="26" customFormat="1" x14ac:dyDescent="0.25">
      <c r="A37" s="6">
        <v>5.92</v>
      </c>
      <c r="B37" s="5" t="s">
        <v>198</v>
      </c>
      <c r="C37" s="54">
        <v>2007</v>
      </c>
      <c r="D37" s="6" t="s">
        <v>791</v>
      </c>
      <c r="E37" s="5" t="s">
        <v>599</v>
      </c>
      <c r="F37" s="276" t="s">
        <v>799</v>
      </c>
      <c r="G37" s="9" t="s">
        <v>792</v>
      </c>
      <c r="H37" s="6">
        <v>794</v>
      </c>
      <c r="I37" s="6"/>
    </row>
    <row r="38" spans="1:9" s="26" customFormat="1" x14ac:dyDescent="0.25">
      <c r="A38" s="6">
        <v>0.85</v>
      </c>
      <c r="B38" s="5" t="s">
        <v>191</v>
      </c>
      <c r="C38" s="166">
        <v>2015</v>
      </c>
      <c r="D38" s="7" t="s">
        <v>219</v>
      </c>
      <c r="E38" s="116" t="s">
        <v>224</v>
      </c>
      <c r="F38" s="6">
        <v>260112</v>
      </c>
      <c r="G38" s="7"/>
      <c r="H38" s="6">
        <v>787</v>
      </c>
      <c r="I38" s="6"/>
    </row>
    <row r="39" spans="1:9" s="26" customFormat="1" x14ac:dyDescent="0.25">
      <c r="A39" s="6">
        <v>0.85</v>
      </c>
      <c r="B39" s="168" t="s">
        <v>188</v>
      </c>
      <c r="C39" s="6">
        <v>2015</v>
      </c>
      <c r="D39" s="7" t="s">
        <v>219</v>
      </c>
      <c r="E39" s="116" t="s">
        <v>224</v>
      </c>
      <c r="F39" s="6">
        <v>260112</v>
      </c>
      <c r="G39" s="7"/>
      <c r="H39" s="6">
        <v>787</v>
      </c>
      <c r="I39" s="6"/>
    </row>
    <row r="40" spans="1:9" s="26" customFormat="1" x14ac:dyDescent="0.25">
      <c r="A40" s="6">
        <v>1.59</v>
      </c>
      <c r="B40" s="26" t="s">
        <v>181</v>
      </c>
      <c r="C40" s="25">
        <v>2017</v>
      </c>
      <c r="D40" s="7" t="s">
        <v>218</v>
      </c>
      <c r="E40" s="116" t="s">
        <v>224</v>
      </c>
      <c r="F40" s="6">
        <v>260112</v>
      </c>
      <c r="G40" s="7"/>
      <c r="H40" s="6">
        <v>745</v>
      </c>
      <c r="I40" s="6"/>
    </row>
    <row r="41" spans="1:9" s="26" customFormat="1" x14ac:dyDescent="0.25">
      <c r="A41" s="50">
        <v>0.8</v>
      </c>
      <c r="B41" s="26" t="s">
        <v>186</v>
      </c>
      <c r="C41" s="25">
        <v>2016</v>
      </c>
      <c r="D41" s="5" t="s">
        <v>219</v>
      </c>
      <c r="E41" s="25" t="s">
        <v>224</v>
      </c>
      <c r="F41" s="54">
        <v>260216</v>
      </c>
      <c r="G41" s="5"/>
      <c r="H41" s="6">
        <v>745</v>
      </c>
      <c r="I41" s="6"/>
    </row>
    <row r="42" spans="1:9" s="26" customFormat="1" x14ac:dyDescent="0.25">
      <c r="A42" s="50">
        <v>0.7</v>
      </c>
      <c r="B42" s="26" t="s">
        <v>805</v>
      </c>
      <c r="C42" s="25">
        <v>2017</v>
      </c>
      <c r="D42" s="5" t="s">
        <v>219</v>
      </c>
      <c r="E42" s="25" t="s">
        <v>224</v>
      </c>
      <c r="F42" s="54">
        <v>260216</v>
      </c>
      <c r="G42" s="5"/>
      <c r="H42" s="6">
        <v>745</v>
      </c>
      <c r="I42" s="6"/>
    </row>
    <row r="43" spans="1:9" s="26" customFormat="1" x14ac:dyDescent="0.25">
      <c r="A43" s="50">
        <v>0.7</v>
      </c>
      <c r="B43" s="206" t="s">
        <v>185</v>
      </c>
      <c r="C43" s="166">
        <v>2017</v>
      </c>
      <c r="D43" s="7" t="s">
        <v>219</v>
      </c>
      <c r="E43" s="116" t="s">
        <v>224</v>
      </c>
      <c r="F43" s="6">
        <v>260112</v>
      </c>
      <c r="G43" s="7"/>
      <c r="H43" s="6">
        <v>745</v>
      </c>
      <c r="I43" s="6"/>
    </row>
    <row r="44" spans="1:9" s="26" customFormat="1" x14ac:dyDescent="0.25">
      <c r="A44" s="6">
        <v>2.87</v>
      </c>
      <c r="B44" s="206" t="s">
        <v>185</v>
      </c>
      <c r="C44" s="166">
        <v>2017</v>
      </c>
      <c r="D44" s="6" t="s">
        <v>793</v>
      </c>
      <c r="E44" s="5" t="s">
        <v>599</v>
      </c>
      <c r="F44" s="276" t="s">
        <v>799</v>
      </c>
      <c r="G44" s="7" t="s">
        <v>796</v>
      </c>
      <c r="H44" s="6">
        <v>744</v>
      </c>
      <c r="I44" s="6"/>
    </row>
    <row r="45" spans="1:9" s="26" customFormat="1" x14ac:dyDescent="0.25">
      <c r="A45" s="6">
        <v>1.58</v>
      </c>
      <c r="B45" s="26" t="s">
        <v>186</v>
      </c>
      <c r="C45" s="25">
        <v>2016</v>
      </c>
      <c r="D45" s="7" t="s">
        <v>218</v>
      </c>
      <c r="E45" s="116" t="s">
        <v>224</v>
      </c>
      <c r="F45" s="6">
        <v>260112</v>
      </c>
      <c r="G45" s="7"/>
      <c r="H45" s="6">
        <v>740</v>
      </c>
      <c r="I45" s="6"/>
    </row>
    <row r="46" spans="1:9" s="26" customFormat="1" x14ac:dyDescent="0.25">
      <c r="A46" s="6">
        <v>2.61</v>
      </c>
      <c r="B46" s="68" t="s">
        <v>195</v>
      </c>
      <c r="C46" s="25">
        <v>2007</v>
      </c>
      <c r="D46" s="5" t="s">
        <v>218</v>
      </c>
      <c r="E46" s="25" t="s">
        <v>224</v>
      </c>
      <c r="F46" s="54">
        <v>260216</v>
      </c>
      <c r="G46" s="111"/>
      <c r="H46" s="6">
        <v>730</v>
      </c>
      <c r="I46" s="6"/>
    </row>
    <row r="47" spans="1:9" s="26" customFormat="1" x14ac:dyDescent="0.25">
      <c r="A47" s="6">
        <v>1.56</v>
      </c>
      <c r="B47" s="26" t="s">
        <v>805</v>
      </c>
      <c r="C47" s="25">
        <v>2017</v>
      </c>
      <c r="D47" s="7" t="s">
        <v>218</v>
      </c>
      <c r="E47" s="116" t="s">
        <v>224</v>
      </c>
      <c r="F47" s="6">
        <v>260112</v>
      </c>
      <c r="G47" s="7"/>
      <c r="H47" s="6">
        <v>730</v>
      </c>
      <c r="I47" s="6"/>
    </row>
    <row r="48" spans="1:9" s="26" customFormat="1" x14ac:dyDescent="0.25">
      <c r="A48" s="6">
        <v>2.59</v>
      </c>
      <c r="B48" s="5" t="s">
        <v>198</v>
      </c>
      <c r="C48" s="54">
        <v>2007</v>
      </c>
      <c r="D48" s="5" t="s">
        <v>218</v>
      </c>
      <c r="E48" s="25" t="s">
        <v>224</v>
      </c>
      <c r="F48" s="54">
        <v>260216</v>
      </c>
      <c r="G48" s="5"/>
      <c r="H48" s="6">
        <v>720</v>
      </c>
      <c r="I48" s="6"/>
    </row>
    <row r="49" spans="1:9" s="26" customFormat="1" x14ac:dyDescent="0.25">
      <c r="A49" s="6">
        <v>1.71</v>
      </c>
      <c r="B49" s="168" t="s">
        <v>188</v>
      </c>
      <c r="C49" s="6">
        <v>2015</v>
      </c>
      <c r="D49" s="7" t="s">
        <v>218</v>
      </c>
      <c r="E49" s="116" t="s">
        <v>224</v>
      </c>
      <c r="F49" s="6">
        <v>260112</v>
      </c>
      <c r="G49" s="7"/>
      <c r="H49" s="6">
        <v>715</v>
      </c>
      <c r="I49" s="6"/>
    </row>
    <row r="50" spans="1:9" s="26" customFormat="1" x14ac:dyDescent="0.25">
      <c r="A50" s="6">
        <v>1.69</v>
      </c>
      <c r="B50" s="169" t="s">
        <v>190</v>
      </c>
      <c r="C50" s="68">
        <v>2015</v>
      </c>
      <c r="D50" s="7" t="s">
        <v>218</v>
      </c>
      <c r="E50" s="116" t="s">
        <v>224</v>
      </c>
      <c r="F50" s="6">
        <v>260112</v>
      </c>
      <c r="G50" s="7"/>
      <c r="H50" s="6">
        <v>705</v>
      </c>
      <c r="I50" s="6"/>
    </row>
    <row r="51" spans="1:9" s="26" customFormat="1" x14ac:dyDescent="0.25">
      <c r="A51" s="123"/>
      <c r="B51" s="22"/>
      <c r="C51" s="81" t="s">
        <v>2</v>
      </c>
      <c r="D51" s="36"/>
      <c r="E51" s="69"/>
      <c r="F51" s="36"/>
      <c r="G51" s="93"/>
      <c r="H51" s="83">
        <f>SUM(H36:H50)</f>
        <v>11262</v>
      </c>
    </row>
    <row r="52" spans="1:9" s="26" customFormat="1" x14ac:dyDescent="0.25">
      <c r="A52" s="34" t="s">
        <v>6</v>
      </c>
      <c r="B52" s="34" t="s">
        <v>10</v>
      </c>
      <c r="C52" s="81" t="s">
        <v>18</v>
      </c>
      <c r="D52" s="34" t="s">
        <v>9</v>
      </c>
      <c r="E52" s="121" t="s">
        <v>12</v>
      </c>
      <c r="F52" s="34" t="s">
        <v>13</v>
      </c>
      <c r="G52" s="81" t="s">
        <v>22</v>
      </c>
      <c r="H52" s="35" t="s">
        <v>54</v>
      </c>
    </row>
    <row r="53" spans="1:9" s="26" customFormat="1" x14ac:dyDescent="0.25">
      <c r="A53" s="54">
        <v>5.37</v>
      </c>
      <c r="B53" s="54" t="s">
        <v>706</v>
      </c>
      <c r="C53" s="54">
        <v>2016</v>
      </c>
      <c r="D53" s="54" t="s">
        <v>611</v>
      </c>
      <c r="E53" s="5" t="s">
        <v>599</v>
      </c>
      <c r="F53" s="6">
        <v>260518</v>
      </c>
      <c r="G53" s="5"/>
      <c r="H53" s="54">
        <v>726</v>
      </c>
      <c r="I53" s="54"/>
    </row>
    <row r="54" spans="1:9" s="26" customFormat="1" x14ac:dyDescent="0.25">
      <c r="A54" s="54">
        <v>11.95</v>
      </c>
      <c r="B54" s="54" t="s">
        <v>706</v>
      </c>
      <c r="C54" s="54">
        <v>2016</v>
      </c>
      <c r="D54" s="54" t="s">
        <v>717</v>
      </c>
      <c r="E54" s="5" t="s">
        <v>599</v>
      </c>
      <c r="F54" s="6">
        <v>260518</v>
      </c>
      <c r="G54" s="54"/>
      <c r="H54" s="54">
        <v>710</v>
      </c>
      <c r="I54" s="54"/>
    </row>
    <row r="55" spans="1:9" s="26" customFormat="1" x14ac:dyDescent="0.25">
      <c r="A55" s="54">
        <v>29.52</v>
      </c>
      <c r="B55" s="54" t="s">
        <v>706</v>
      </c>
      <c r="C55" s="54">
        <v>2016</v>
      </c>
      <c r="D55" s="54" t="s">
        <v>705</v>
      </c>
      <c r="E55" s="5" t="s">
        <v>599</v>
      </c>
      <c r="F55" s="6">
        <v>260518</v>
      </c>
      <c r="G55" s="5"/>
      <c r="H55" s="54">
        <v>589</v>
      </c>
      <c r="I55" s="54"/>
    </row>
    <row r="56" spans="1:9" s="26" customFormat="1" x14ac:dyDescent="0.25">
      <c r="A56" s="6">
        <v>4.0199999999999996</v>
      </c>
      <c r="B56" s="206" t="s">
        <v>185</v>
      </c>
      <c r="C56" s="166">
        <v>2017</v>
      </c>
      <c r="D56" s="6" t="s">
        <v>611</v>
      </c>
      <c r="E56" s="116" t="s">
        <v>670</v>
      </c>
      <c r="F56" s="7" t="s">
        <v>671</v>
      </c>
      <c r="G56" s="5"/>
      <c r="H56" s="6">
        <v>564</v>
      </c>
      <c r="I56" s="6"/>
    </row>
    <row r="57" spans="1:9" s="26" customFormat="1" x14ac:dyDescent="0.25">
      <c r="A57" s="7" t="s">
        <v>710</v>
      </c>
      <c r="B57" s="26" t="s">
        <v>181</v>
      </c>
      <c r="C57" s="25">
        <v>2017</v>
      </c>
      <c r="D57" s="6" t="s">
        <v>611</v>
      </c>
      <c r="E57" s="5" t="s">
        <v>599</v>
      </c>
      <c r="F57" s="6">
        <v>260518</v>
      </c>
      <c r="G57" s="5"/>
      <c r="H57" s="6">
        <v>551</v>
      </c>
      <c r="I57" s="6"/>
    </row>
    <row r="58" spans="1:9" s="26" customFormat="1" x14ac:dyDescent="0.25">
      <c r="A58" s="7" t="s">
        <v>718</v>
      </c>
      <c r="B58" s="26" t="s">
        <v>181</v>
      </c>
      <c r="C58" s="25">
        <v>2017</v>
      </c>
      <c r="D58" s="6" t="s">
        <v>717</v>
      </c>
      <c r="E58" s="5" t="s">
        <v>599</v>
      </c>
      <c r="F58" s="6">
        <v>260518</v>
      </c>
      <c r="G58" s="54"/>
      <c r="H58" s="6">
        <v>502</v>
      </c>
      <c r="I58" s="6"/>
    </row>
    <row r="59" spans="1:9" s="26" customFormat="1" x14ac:dyDescent="0.25">
      <c r="A59" s="6">
        <v>4.16</v>
      </c>
      <c r="B59" s="26" t="s">
        <v>805</v>
      </c>
      <c r="C59" s="25">
        <v>2017</v>
      </c>
      <c r="D59" s="6" t="s">
        <v>717</v>
      </c>
      <c r="E59" s="5" t="s">
        <v>599</v>
      </c>
      <c r="F59" s="6">
        <v>260518</v>
      </c>
      <c r="G59" s="54"/>
      <c r="H59" s="6">
        <v>476</v>
      </c>
      <c r="I59" s="6"/>
    </row>
    <row r="60" spans="1:9" s="26" customFormat="1" x14ac:dyDescent="0.25">
      <c r="A60" s="6">
        <v>3.18</v>
      </c>
      <c r="B60" s="26" t="s">
        <v>805</v>
      </c>
      <c r="C60" s="25">
        <v>2017</v>
      </c>
      <c r="D60" s="6" t="s">
        <v>611</v>
      </c>
      <c r="E60" s="5" t="s">
        <v>599</v>
      </c>
      <c r="F60" s="6">
        <v>260518</v>
      </c>
      <c r="G60" s="5"/>
      <c r="H60" s="6">
        <v>463</v>
      </c>
      <c r="I60" s="6"/>
    </row>
    <row r="61" spans="1:9" s="26" customFormat="1" x14ac:dyDescent="0.25">
      <c r="A61" s="222">
        <v>2.95</v>
      </c>
      <c r="B61" s="206" t="s">
        <v>593</v>
      </c>
      <c r="C61" s="166">
        <v>2019</v>
      </c>
      <c r="D61" s="206" t="s">
        <v>611</v>
      </c>
      <c r="E61" s="116" t="s">
        <v>670</v>
      </c>
      <c r="F61" s="7" t="s">
        <v>671</v>
      </c>
      <c r="G61" s="25"/>
      <c r="H61" s="25">
        <v>436</v>
      </c>
      <c r="I61" s="25"/>
    </row>
    <row r="62" spans="1:9" s="26" customFormat="1" ht="12" customHeight="1" x14ac:dyDescent="0.25">
      <c r="A62" s="27">
        <v>4.18</v>
      </c>
      <c r="B62" s="206" t="s">
        <v>615</v>
      </c>
      <c r="C62" s="166">
        <v>2015</v>
      </c>
      <c r="D62" s="206" t="s">
        <v>611</v>
      </c>
      <c r="E62" s="116" t="s">
        <v>670</v>
      </c>
      <c r="F62" s="7" t="s">
        <v>671</v>
      </c>
      <c r="G62" s="224"/>
      <c r="H62" s="25">
        <v>367</v>
      </c>
      <c r="I62" s="25"/>
    </row>
    <row r="63" spans="1:9" s="26" customFormat="1" x14ac:dyDescent="0.25">
      <c r="A63" s="123"/>
      <c r="B63" s="22"/>
      <c r="C63" s="81" t="s">
        <v>2</v>
      </c>
      <c r="D63" s="36"/>
      <c r="E63" s="69"/>
      <c r="F63" s="36"/>
      <c r="G63" s="93"/>
      <c r="H63" s="83">
        <f>SUM(H53:H62)</f>
        <v>5384</v>
      </c>
      <c r="I63" s="54"/>
    </row>
    <row r="65" spans="1:8" s="37" customFormat="1" x14ac:dyDescent="0.25">
      <c r="B65" s="34" t="s">
        <v>806</v>
      </c>
      <c r="C65" s="81" t="s">
        <v>125</v>
      </c>
      <c r="D65" s="38"/>
      <c r="E65" s="72"/>
      <c r="F65" s="38"/>
      <c r="G65" s="94"/>
      <c r="H65" s="82">
        <f>H27+H34+H51+H63</f>
        <v>19414</v>
      </c>
    </row>
    <row r="66" spans="1:8" s="46" customFormat="1" ht="15.6" x14ac:dyDescent="0.3">
      <c r="B66" s="15" t="s">
        <v>255</v>
      </c>
      <c r="C66" s="20"/>
      <c r="D66" s="51"/>
      <c r="E66" s="55"/>
      <c r="F66" s="55"/>
      <c r="G66" s="135"/>
      <c r="H66" s="88"/>
    </row>
    <row r="67" spans="1:8" s="52" customFormat="1" ht="15.6" x14ac:dyDescent="0.3">
      <c r="A67" s="30"/>
      <c r="B67" s="15" t="s">
        <v>831</v>
      </c>
      <c r="C67" s="58"/>
      <c r="D67" s="57"/>
      <c r="E67" s="57"/>
      <c r="F67" s="59"/>
      <c r="G67" s="157"/>
      <c r="H67" s="58"/>
    </row>
    <row r="69" spans="1:8" ht="14.25" customHeight="1" x14ac:dyDescent="0.25"/>
    <row r="70" spans="1:8" s="124" customFormat="1" ht="15.6" x14ac:dyDescent="0.3">
      <c r="A70" s="15" t="s">
        <v>264</v>
      </c>
      <c r="B70" s="33"/>
      <c r="C70" s="20"/>
      <c r="D70" s="33"/>
      <c r="E70" s="33"/>
      <c r="F70" s="20"/>
      <c r="G70" s="20"/>
      <c r="H70" s="20"/>
    </row>
    <row r="71" spans="1:8" s="124" customFormat="1" ht="15.6" x14ac:dyDescent="0.3">
      <c r="A71" s="15" t="s">
        <v>265</v>
      </c>
      <c r="B71" s="15" t="s">
        <v>266</v>
      </c>
      <c r="C71" s="20"/>
      <c r="D71" s="33"/>
      <c r="E71" s="125"/>
      <c r="F71" s="20"/>
      <c r="G71" s="20"/>
      <c r="H71" s="20"/>
    </row>
    <row r="72" spans="1:8" s="3" customFormat="1" ht="15.6" x14ac:dyDescent="0.3">
      <c r="A72" s="1"/>
      <c r="B72" s="1"/>
      <c r="C72" s="1"/>
      <c r="D72" s="1"/>
      <c r="E72" s="1"/>
      <c r="F72" s="1"/>
      <c r="G72" s="1"/>
    </row>
    <row r="73" spans="1:8" s="124" customFormat="1" ht="15.6" x14ac:dyDescent="0.3">
      <c r="A73" s="15" t="s">
        <v>3</v>
      </c>
      <c r="B73" s="15" t="s">
        <v>51</v>
      </c>
      <c r="C73" s="20"/>
      <c r="D73" s="15"/>
      <c r="E73" s="15"/>
      <c r="F73" s="20"/>
      <c r="G73" s="20"/>
      <c r="H73" s="20"/>
    </row>
    <row r="74" spans="1:8" s="124" customFormat="1" ht="15.6" x14ac:dyDescent="0.3">
      <c r="A74" s="15" t="s">
        <v>53</v>
      </c>
      <c r="B74" s="15"/>
      <c r="C74" s="20"/>
      <c r="D74" s="15"/>
      <c r="E74" s="15"/>
      <c r="F74" s="20"/>
      <c r="G74" s="20"/>
      <c r="H74" s="20"/>
    </row>
    <row r="75" spans="1:8" s="126" customFormat="1" ht="15.6" x14ac:dyDescent="0.3">
      <c r="A75" s="15" t="s">
        <v>267</v>
      </c>
      <c r="B75" s="210" t="s">
        <v>801</v>
      </c>
      <c r="C75" s="15"/>
      <c r="D75" s="15"/>
      <c r="E75" s="15"/>
      <c r="F75" s="15"/>
      <c r="G75" s="79"/>
      <c r="H75" s="16"/>
    </row>
    <row r="76" spans="1:8" s="3" customFormat="1" ht="15" customHeight="1" x14ac:dyDescent="0.3">
      <c r="A76" s="145"/>
      <c r="B76" s="212"/>
      <c r="C76" s="1"/>
      <c r="D76" s="1"/>
      <c r="E76" s="90"/>
      <c r="F76" s="1"/>
      <c r="G76" s="1"/>
    </row>
    <row r="77" spans="1:8" s="213" customFormat="1" ht="13.2" customHeight="1" x14ac:dyDescent="0.3">
      <c r="A77" s="15" t="s">
        <v>26</v>
      </c>
      <c r="B77" s="15" t="s">
        <v>10</v>
      </c>
      <c r="C77" s="15" t="s">
        <v>18</v>
      </c>
      <c r="D77" s="15" t="s">
        <v>9</v>
      </c>
      <c r="E77" s="15" t="s">
        <v>12</v>
      </c>
      <c r="F77" s="15" t="s">
        <v>13</v>
      </c>
      <c r="G77" s="15" t="s">
        <v>22</v>
      </c>
      <c r="H77" s="20" t="s">
        <v>54</v>
      </c>
    </row>
    <row r="78" spans="1:8" s="26" customFormat="1" ht="12" customHeight="1" x14ac:dyDescent="0.25">
      <c r="A78" s="25" t="s">
        <v>15</v>
      </c>
      <c r="B78" s="25" t="s">
        <v>15</v>
      </c>
      <c r="C78" s="25" t="s">
        <v>15</v>
      </c>
      <c r="D78" s="26" t="s">
        <v>15</v>
      </c>
      <c r="E78" s="26" t="s">
        <v>15</v>
      </c>
      <c r="F78" s="214" t="s">
        <v>15</v>
      </c>
      <c r="G78" s="25" t="s">
        <v>15</v>
      </c>
      <c r="H78" s="19">
        <v>0</v>
      </c>
    </row>
    <row r="79" spans="1:8" s="26" customFormat="1" ht="12" customHeight="1" x14ac:dyDescent="0.25">
      <c r="A79" s="25" t="s">
        <v>15</v>
      </c>
      <c r="B79" s="25" t="s">
        <v>15</v>
      </c>
      <c r="C79" s="25" t="s">
        <v>15</v>
      </c>
      <c r="D79" s="26" t="s">
        <v>15</v>
      </c>
      <c r="E79" s="26" t="s">
        <v>15</v>
      </c>
      <c r="F79" s="214" t="s">
        <v>15</v>
      </c>
      <c r="G79" s="25" t="s">
        <v>15</v>
      </c>
      <c r="H79" s="19">
        <v>0</v>
      </c>
    </row>
    <row r="80" spans="1:8" s="26" customFormat="1" ht="12" customHeight="1" x14ac:dyDescent="0.25">
      <c r="A80" s="25" t="s">
        <v>15</v>
      </c>
      <c r="B80" s="25" t="s">
        <v>15</v>
      </c>
      <c r="C80" s="25" t="s">
        <v>15</v>
      </c>
      <c r="D80" s="26" t="s">
        <v>15</v>
      </c>
      <c r="E80" s="26" t="s">
        <v>15</v>
      </c>
      <c r="F80" s="214" t="s">
        <v>15</v>
      </c>
      <c r="G80" s="25" t="s">
        <v>15</v>
      </c>
      <c r="H80" s="19">
        <v>0</v>
      </c>
    </row>
    <row r="81" spans="1:8" s="26" customFormat="1" ht="12" customHeight="1" x14ac:dyDescent="0.25">
      <c r="A81" s="25" t="s">
        <v>15</v>
      </c>
      <c r="B81" s="25" t="s">
        <v>15</v>
      </c>
      <c r="C81" s="25" t="s">
        <v>15</v>
      </c>
      <c r="D81" s="26" t="s">
        <v>15</v>
      </c>
      <c r="E81" s="26" t="s">
        <v>15</v>
      </c>
      <c r="F81" s="214" t="s">
        <v>15</v>
      </c>
      <c r="G81" s="25" t="s">
        <v>15</v>
      </c>
      <c r="H81" s="19">
        <v>0</v>
      </c>
    </row>
    <row r="82" spans="1:8" s="26" customFormat="1" ht="12" customHeight="1" x14ac:dyDescent="0.25">
      <c r="A82" s="25" t="s">
        <v>15</v>
      </c>
      <c r="B82" s="25" t="s">
        <v>15</v>
      </c>
      <c r="C82" s="25" t="s">
        <v>15</v>
      </c>
      <c r="D82" s="26" t="s">
        <v>15</v>
      </c>
      <c r="E82" s="26" t="s">
        <v>15</v>
      </c>
      <c r="F82" s="214" t="s">
        <v>15</v>
      </c>
      <c r="G82" s="25" t="s">
        <v>15</v>
      </c>
      <c r="H82" s="19">
        <v>0</v>
      </c>
    </row>
    <row r="83" spans="1:8" s="26" customFormat="1" ht="12" customHeight="1" x14ac:dyDescent="0.25">
      <c r="A83" s="25" t="s">
        <v>15</v>
      </c>
      <c r="B83" s="25" t="s">
        <v>15</v>
      </c>
      <c r="C83" s="25" t="s">
        <v>15</v>
      </c>
      <c r="D83" s="26" t="s">
        <v>15</v>
      </c>
      <c r="E83" s="26" t="s">
        <v>15</v>
      </c>
      <c r="F83" s="214" t="s">
        <v>15</v>
      </c>
      <c r="G83" s="25" t="s">
        <v>15</v>
      </c>
      <c r="H83" s="19">
        <v>0</v>
      </c>
    </row>
    <row r="84" spans="1:8" s="26" customFormat="1" ht="12" customHeight="1" x14ac:dyDescent="0.25">
      <c r="A84" s="25" t="s">
        <v>15</v>
      </c>
      <c r="B84" s="25" t="s">
        <v>15</v>
      </c>
      <c r="C84" s="25" t="s">
        <v>15</v>
      </c>
      <c r="D84" s="26" t="s">
        <v>15</v>
      </c>
      <c r="E84" s="26" t="s">
        <v>15</v>
      </c>
      <c r="F84" s="214" t="s">
        <v>15</v>
      </c>
      <c r="G84" s="25" t="s">
        <v>15</v>
      </c>
      <c r="H84" s="19">
        <v>0</v>
      </c>
    </row>
    <row r="85" spans="1:8" s="26" customFormat="1" ht="12" customHeight="1" x14ac:dyDescent="0.25">
      <c r="A85" s="25" t="s">
        <v>15</v>
      </c>
      <c r="B85" s="25" t="s">
        <v>15</v>
      </c>
      <c r="C85" s="25" t="s">
        <v>15</v>
      </c>
      <c r="D85" s="26" t="s">
        <v>15</v>
      </c>
      <c r="E85" s="26" t="s">
        <v>15</v>
      </c>
      <c r="F85" s="214" t="s">
        <v>15</v>
      </c>
      <c r="G85" s="25" t="s">
        <v>15</v>
      </c>
      <c r="H85" s="19">
        <v>0</v>
      </c>
    </row>
    <row r="86" spans="1:8" s="26" customFormat="1" ht="12" customHeight="1" x14ac:dyDescent="0.25">
      <c r="A86" s="25" t="s">
        <v>15</v>
      </c>
      <c r="B86" s="25" t="s">
        <v>15</v>
      </c>
      <c r="C86" s="25" t="s">
        <v>15</v>
      </c>
      <c r="D86" s="26" t="s">
        <v>15</v>
      </c>
      <c r="E86" s="26" t="s">
        <v>15</v>
      </c>
      <c r="F86" s="214" t="s">
        <v>15</v>
      </c>
      <c r="G86" s="25" t="s">
        <v>15</v>
      </c>
      <c r="H86" s="19">
        <v>0</v>
      </c>
    </row>
    <row r="87" spans="1:8" s="26" customFormat="1" ht="12" customHeight="1" x14ac:dyDescent="0.25">
      <c r="A87" s="25" t="s">
        <v>15</v>
      </c>
      <c r="B87" s="25" t="s">
        <v>15</v>
      </c>
      <c r="C87" s="25" t="s">
        <v>15</v>
      </c>
      <c r="D87" s="26" t="s">
        <v>15</v>
      </c>
      <c r="E87" s="26" t="s">
        <v>15</v>
      </c>
      <c r="F87" s="214" t="s">
        <v>15</v>
      </c>
      <c r="G87" s="25" t="s">
        <v>15</v>
      </c>
      <c r="H87" s="19">
        <v>0</v>
      </c>
    </row>
    <row r="88" spans="1:8" s="26" customFormat="1" ht="12" customHeight="1" x14ac:dyDescent="0.25">
      <c r="A88" s="25" t="s">
        <v>15</v>
      </c>
      <c r="B88" s="25" t="s">
        <v>15</v>
      </c>
      <c r="C88" s="25" t="s">
        <v>15</v>
      </c>
      <c r="D88" s="26" t="s">
        <v>15</v>
      </c>
      <c r="E88" s="26" t="s">
        <v>15</v>
      </c>
      <c r="F88" s="214" t="s">
        <v>15</v>
      </c>
      <c r="G88" s="25" t="s">
        <v>15</v>
      </c>
      <c r="H88" s="19">
        <v>0</v>
      </c>
    </row>
    <row r="89" spans="1:8" s="26" customFormat="1" ht="12" customHeight="1" x14ac:dyDescent="0.25">
      <c r="A89" s="25" t="s">
        <v>15</v>
      </c>
      <c r="B89" s="25" t="s">
        <v>15</v>
      </c>
      <c r="C89" s="25" t="s">
        <v>15</v>
      </c>
      <c r="D89" s="26" t="s">
        <v>15</v>
      </c>
      <c r="E89" s="26" t="s">
        <v>15</v>
      </c>
      <c r="F89" s="214" t="s">
        <v>15</v>
      </c>
      <c r="G89" s="25" t="s">
        <v>15</v>
      </c>
      <c r="H89" s="19">
        <v>0</v>
      </c>
    </row>
    <row r="90" spans="1:8" s="26" customFormat="1" ht="12" customHeight="1" x14ac:dyDescent="0.25">
      <c r="A90" s="123"/>
      <c r="B90" s="22"/>
      <c r="C90" s="34" t="s">
        <v>2</v>
      </c>
      <c r="D90" s="36"/>
      <c r="E90" s="36"/>
      <c r="F90" s="36"/>
      <c r="G90" s="36"/>
      <c r="H90" s="83">
        <f>SUM(H78:H89)</f>
        <v>0</v>
      </c>
    </row>
    <row r="91" spans="1:8" s="26" customFormat="1" ht="12" customHeight="1" x14ac:dyDescent="0.25">
      <c r="A91" s="34" t="s">
        <v>5</v>
      </c>
      <c r="B91" s="34" t="s">
        <v>10</v>
      </c>
      <c r="C91" s="34" t="s">
        <v>18</v>
      </c>
      <c r="D91" s="34" t="s">
        <v>9</v>
      </c>
      <c r="E91" s="34" t="s">
        <v>12</v>
      </c>
      <c r="F91" s="34" t="s">
        <v>13</v>
      </c>
      <c r="G91" s="34" t="s">
        <v>22</v>
      </c>
      <c r="H91" s="35" t="s">
        <v>54</v>
      </c>
    </row>
    <row r="92" spans="1:8" s="26" customFormat="1" x14ac:dyDescent="0.25">
      <c r="A92" s="6">
        <v>0.65</v>
      </c>
      <c r="B92" s="26" t="s">
        <v>181</v>
      </c>
      <c r="C92" s="25">
        <v>2017</v>
      </c>
      <c r="D92" s="7" t="s">
        <v>219</v>
      </c>
      <c r="E92" s="116" t="s">
        <v>224</v>
      </c>
      <c r="F92" s="6">
        <v>260112</v>
      </c>
      <c r="G92" s="7"/>
      <c r="H92" s="6">
        <v>702</v>
      </c>
    </row>
    <row r="93" spans="1:8" s="26" customFormat="1" x14ac:dyDescent="0.25">
      <c r="A93" s="6">
        <v>2.5499999999999998</v>
      </c>
      <c r="B93" s="26" t="s">
        <v>181</v>
      </c>
      <c r="C93" s="25">
        <v>2017</v>
      </c>
      <c r="D93" s="6" t="s">
        <v>793</v>
      </c>
      <c r="E93" s="5" t="s">
        <v>599</v>
      </c>
      <c r="F93" s="276" t="s">
        <v>799</v>
      </c>
      <c r="G93" s="7" t="s">
        <v>795</v>
      </c>
      <c r="H93" s="6">
        <v>680</v>
      </c>
    </row>
    <row r="94" spans="1:8" s="26" customFormat="1" x14ac:dyDescent="0.25">
      <c r="A94" s="6">
        <v>1.45</v>
      </c>
      <c r="B94" s="206" t="s">
        <v>185</v>
      </c>
      <c r="C94" s="166">
        <v>2017</v>
      </c>
      <c r="D94" s="5" t="s">
        <v>218</v>
      </c>
      <c r="E94" s="25" t="s">
        <v>224</v>
      </c>
      <c r="F94" s="54">
        <v>260216</v>
      </c>
      <c r="H94" s="6">
        <v>675</v>
      </c>
    </row>
    <row r="95" spans="1:8" s="26" customFormat="1" x14ac:dyDescent="0.25">
      <c r="A95" s="6">
        <v>1.61</v>
      </c>
      <c r="B95" s="5" t="s">
        <v>191</v>
      </c>
      <c r="C95" s="166">
        <v>2015</v>
      </c>
      <c r="D95" s="7" t="s">
        <v>218</v>
      </c>
      <c r="E95" s="116" t="s">
        <v>224</v>
      </c>
      <c r="F95" s="6">
        <v>260112</v>
      </c>
      <c r="G95" s="7"/>
      <c r="H95" s="6">
        <v>665</v>
      </c>
    </row>
    <row r="96" spans="1:8" s="26" customFormat="1" x14ac:dyDescent="0.25">
      <c r="A96" s="50">
        <v>0.8</v>
      </c>
      <c r="B96" s="97" t="s">
        <v>215</v>
      </c>
      <c r="C96" s="68">
        <v>2014</v>
      </c>
      <c r="D96" s="5" t="s">
        <v>219</v>
      </c>
      <c r="E96" s="25" t="s">
        <v>224</v>
      </c>
      <c r="F96" s="54">
        <v>260216</v>
      </c>
      <c r="G96" s="111"/>
      <c r="H96" s="6">
        <v>660</v>
      </c>
    </row>
    <row r="97" spans="1:8" s="26" customFormat="1" x14ac:dyDescent="0.25">
      <c r="A97" s="6">
        <v>2.35</v>
      </c>
      <c r="B97" s="167" t="s">
        <v>193</v>
      </c>
      <c r="C97" s="27">
        <v>2009</v>
      </c>
      <c r="D97" s="7" t="s">
        <v>218</v>
      </c>
      <c r="E97" s="116" t="s">
        <v>224</v>
      </c>
      <c r="F97" s="6">
        <v>260112</v>
      </c>
      <c r="G97" s="7"/>
      <c r="H97" s="6">
        <v>650</v>
      </c>
    </row>
    <row r="98" spans="1:8" s="26" customFormat="1" x14ac:dyDescent="0.25">
      <c r="A98" s="6">
        <v>0.75</v>
      </c>
      <c r="B98" s="97" t="s">
        <v>213</v>
      </c>
      <c r="C98" s="6">
        <v>2014</v>
      </c>
      <c r="D98" s="7" t="s">
        <v>219</v>
      </c>
      <c r="E98" s="116" t="s">
        <v>224</v>
      </c>
      <c r="F98" s="6">
        <v>260112</v>
      </c>
      <c r="G98" s="7"/>
      <c r="H98" s="6">
        <v>617</v>
      </c>
    </row>
    <row r="99" spans="1:8" s="26" customFormat="1" x14ac:dyDescent="0.25">
      <c r="A99" s="50">
        <v>1.97</v>
      </c>
      <c r="B99" s="26" t="s">
        <v>805</v>
      </c>
      <c r="C99" s="25">
        <v>2017</v>
      </c>
      <c r="D99" s="6" t="s">
        <v>793</v>
      </c>
      <c r="E99" s="5" t="s">
        <v>599</v>
      </c>
      <c r="F99" s="276" t="s">
        <v>799</v>
      </c>
      <c r="G99" s="9" t="s">
        <v>800</v>
      </c>
      <c r="H99" s="6">
        <v>616</v>
      </c>
    </row>
    <row r="100" spans="1:8" s="26" customFormat="1" ht="12" customHeight="1" x14ac:dyDescent="0.25">
      <c r="A100" s="50">
        <v>2.2000000000000002</v>
      </c>
      <c r="B100" s="206" t="s">
        <v>185</v>
      </c>
      <c r="C100" s="166">
        <v>2017</v>
      </c>
      <c r="D100" s="206" t="s">
        <v>612</v>
      </c>
      <c r="E100" s="116" t="s">
        <v>670</v>
      </c>
      <c r="F100" s="7" t="s">
        <v>671</v>
      </c>
      <c r="G100" s="223" t="s">
        <v>609</v>
      </c>
      <c r="H100" s="6">
        <v>610</v>
      </c>
    </row>
    <row r="101" spans="1:8" s="26" customFormat="1" ht="12" customHeight="1" x14ac:dyDescent="0.25">
      <c r="A101" s="6">
        <v>1.82</v>
      </c>
      <c r="B101" s="97" t="s">
        <v>141</v>
      </c>
      <c r="C101" s="166">
        <v>2013</v>
      </c>
      <c r="D101" s="7" t="s">
        <v>218</v>
      </c>
      <c r="E101" s="116" t="s">
        <v>224</v>
      </c>
      <c r="F101" s="6">
        <v>260112</v>
      </c>
      <c r="G101" s="7"/>
      <c r="H101" s="6">
        <v>610</v>
      </c>
    </row>
    <row r="102" spans="1:8" s="26" customFormat="1" ht="12" customHeight="1" x14ac:dyDescent="0.25">
      <c r="A102" s="123"/>
      <c r="B102" s="22"/>
      <c r="C102" s="34" t="s">
        <v>2</v>
      </c>
      <c r="D102" s="36"/>
      <c r="E102" s="36"/>
      <c r="F102" s="36"/>
      <c r="G102" s="36"/>
      <c r="H102" s="83">
        <f>SUM(H92:H101)</f>
        <v>6485</v>
      </c>
    </row>
    <row r="103" spans="1:8" s="26" customFormat="1" ht="12" customHeight="1" x14ac:dyDescent="0.25">
      <c r="A103" s="34" t="s">
        <v>6</v>
      </c>
      <c r="B103" s="34" t="s">
        <v>10</v>
      </c>
      <c r="C103" s="34" t="s">
        <v>18</v>
      </c>
      <c r="D103" s="34" t="s">
        <v>9</v>
      </c>
      <c r="E103" s="34" t="s">
        <v>12</v>
      </c>
      <c r="F103" s="34" t="s">
        <v>13</v>
      </c>
      <c r="G103" s="34" t="s">
        <v>22</v>
      </c>
      <c r="H103" s="35" t="s">
        <v>54</v>
      </c>
    </row>
    <row r="104" spans="1:8" s="26" customFormat="1" ht="12" customHeight="1" x14ac:dyDescent="0.25">
      <c r="A104" s="54">
        <v>8.92</v>
      </c>
      <c r="B104" s="167" t="s">
        <v>193</v>
      </c>
      <c r="C104" s="27">
        <v>2009</v>
      </c>
      <c r="D104" s="54" t="s">
        <v>713</v>
      </c>
      <c r="E104" s="5" t="s">
        <v>599</v>
      </c>
      <c r="F104" s="6">
        <v>260518</v>
      </c>
      <c r="G104" s="5"/>
      <c r="H104" s="54">
        <v>364</v>
      </c>
    </row>
    <row r="105" spans="1:8" s="26" customFormat="1" ht="12" customHeight="1" x14ac:dyDescent="0.25">
      <c r="A105" s="50">
        <v>37.93</v>
      </c>
      <c r="B105" s="167" t="s">
        <v>193</v>
      </c>
      <c r="C105" s="27">
        <v>2009</v>
      </c>
      <c r="D105" s="7" t="s">
        <v>812</v>
      </c>
      <c r="E105" s="116" t="s">
        <v>501</v>
      </c>
      <c r="F105" s="6">
        <v>260501</v>
      </c>
      <c r="G105" s="7"/>
      <c r="H105" s="6">
        <v>357</v>
      </c>
    </row>
    <row r="106" spans="1:8" s="26" customFormat="1" ht="12" customHeight="1" x14ac:dyDescent="0.25">
      <c r="A106" s="50">
        <v>8.3000000000000007</v>
      </c>
      <c r="B106" s="97" t="s">
        <v>215</v>
      </c>
      <c r="C106" s="68">
        <v>2014</v>
      </c>
      <c r="D106" s="54" t="s">
        <v>717</v>
      </c>
      <c r="E106" s="5" t="s">
        <v>599</v>
      </c>
      <c r="F106" s="6">
        <v>260518</v>
      </c>
      <c r="G106" s="54"/>
      <c r="H106" s="54">
        <v>277</v>
      </c>
    </row>
    <row r="107" spans="1:8" s="26" customFormat="1" ht="12" customHeight="1" x14ac:dyDescent="0.25">
      <c r="A107" s="6">
        <v>5.37</v>
      </c>
      <c r="B107" s="97" t="s">
        <v>141</v>
      </c>
      <c r="C107" s="166">
        <v>2013</v>
      </c>
      <c r="D107" s="6" t="s">
        <v>603</v>
      </c>
      <c r="E107" s="5" t="s">
        <v>599</v>
      </c>
      <c r="F107" s="6">
        <v>260518</v>
      </c>
      <c r="G107" s="5"/>
      <c r="H107" s="6">
        <v>186</v>
      </c>
    </row>
    <row r="108" spans="1:8" s="26" customFormat="1" ht="12" customHeight="1" x14ac:dyDescent="0.25">
      <c r="A108" s="7" t="s">
        <v>708</v>
      </c>
      <c r="B108" s="26" t="s">
        <v>181</v>
      </c>
      <c r="C108" s="25">
        <v>2017</v>
      </c>
      <c r="D108" s="6" t="s">
        <v>705</v>
      </c>
      <c r="E108" s="5" t="s">
        <v>599</v>
      </c>
      <c r="F108" s="6">
        <v>260518</v>
      </c>
      <c r="G108" s="5"/>
      <c r="H108" s="6">
        <v>181</v>
      </c>
    </row>
    <row r="109" spans="1:8" s="26" customFormat="1" ht="12" customHeight="1" x14ac:dyDescent="0.25">
      <c r="A109" s="50">
        <v>17.2</v>
      </c>
      <c r="B109" s="97" t="s">
        <v>141</v>
      </c>
      <c r="C109" s="166">
        <v>2013</v>
      </c>
      <c r="D109" s="6" t="s">
        <v>719</v>
      </c>
      <c r="E109" s="5" t="s">
        <v>599</v>
      </c>
      <c r="F109" s="6">
        <v>260518</v>
      </c>
      <c r="G109" s="54"/>
      <c r="H109" s="6">
        <v>68</v>
      </c>
    </row>
    <row r="110" spans="1:8" s="26" customFormat="1" ht="12" customHeight="1" x14ac:dyDescent="0.25">
      <c r="A110" s="25">
        <v>4.3499999999999996</v>
      </c>
      <c r="B110" s="206" t="s">
        <v>620</v>
      </c>
      <c r="C110" s="166">
        <v>2013</v>
      </c>
      <c r="D110" s="206" t="s">
        <v>603</v>
      </c>
      <c r="E110" s="116" t="s">
        <v>670</v>
      </c>
      <c r="F110" s="7" t="s">
        <v>671</v>
      </c>
      <c r="G110" s="25"/>
      <c r="H110" s="25">
        <v>64</v>
      </c>
    </row>
    <row r="111" spans="1:8" s="26" customFormat="1" ht="12" customHeight="1" x14ac:dyDescent="0.25">
      <c r="A111" s="25" t="s">
        <v>15</v>
      </c>
      <c r="B111" s="25" t="s">
        <v>15</v>
      </c>
      <c r="C111" s="25" t="s">
        <v>15</v>
      </c>
      <c r="D111" s="26" t="s">
        <v>15</v>
      </c>
      <c r="E111" s="26" t="s">
        <v>15</v>
      </c>
      <c r="F111" s="214" t="s">
        <v>15</v>
      </c>
      <c r="G111" s="25" t="s">
        <v>15</v>
      </c>
      <c r="H111" s="19">
        <v>0</v>
      </c>
    </row>
    <row r="112" spans="1:8" s="26" customFormat="1" ht="12" customHeight="1" x14ac:dyDescent="0.25">
      <c r="A112" s="123"/>
      <c r="B112" s="22"/>
      <c r="C112" s="34" t="s">
        <v>125</v>
      </c>
      <c r="D112" s="36"/>
      <c r="E112" s="36"/>
      <c r="F112" s="36"/>
      <c r="G112" s="36"/>
      <c r="H112" s="83">
        <f>SUM(H104:H111)</f>
        <v>1497</v>
      </c>
    </row>
    <row r="114" spans="1:8" s="37" customFormat="1" ht="12" customHeight="1" x14ac:dyDescent="0.25">
      <c r="A114" s="196"/>
      <c r="B114" s="34" t="s">
        <v>818</v>
      </c>
      <c r="C114" s="34" t="s">
        <v>125</v>
      </c>
      <c r="D114" s="38"/>
      <c r="E114" s="38"/>
      <c r="F114" s="38"/>
      <c r="G114" s="38"/>
      <c r="H114" s="82">
        <f>H90+H102+H112</f>
        <v>7982</v>
      </c>
    </row>
    <row r="115" spans="1:8" s="46" customFormat="1" ht="15.6" x14ac:dyDescent="0.3">
      <c r="B115" s="15" t="s">
        <v>159</v>
      </c>
      <c r="C115" s="20"/>
      <c r="D115" s="51"/>
      <c r="E115" s="55"/>
      <c r="F115" s="55"/>
      <c r="G115" s="135"/>
      <c r="H115" s="88"/>
    </row>
    <row r="116" spans="1:8" s="52" customFormat="1" ht="15.6" x14ac:dyDescent="0.3">
      <c r="A116" s="30"/>
      <c r="B116" s="15"/>
      <c r="C116" s="58"/>
      <c r="D116" s="57"/>
      <c r="E116" s="57"/>
      <c r="F116" s="59"/>
      <c r="G116" s="157"/>
      <c r="H116" s="58"/>
    </row>
    <row r="118" spans="1:8" s="45" customFormat="1" ht="15" customHeight="1" x14ac:dyDescent="0.3">
      <c r="A118" s="4" t="s">
        <v>88</v>
      </c>
      <c r="B118" s="4" t="s">
        <v>89</v>
      </c>
      <c r="C118" s="101"/>
      <c r="D118" s="125"/>
      <c r="E118" s="70"/>
      <c r="F118" s="4"/>
      <c r="G118" s="134"/>
      <c r="H118" s="47"/>
    </row>
    <row r="119" spans="1:8" s="45" customFormat="1" ht="15" customHeight="1" x14ac:dyDescent="0.3">
      <c r="A119" s="45" t="s">
        <v>3</v>
      </c>
      <c r="B119" s="46" t="s">
        <v>94</v>
      </c>
      <c r="C119" s="133"/>
      <c r="E119" s="46"/>
      <c r="G119" s="102"/>
      <c r="H119" s="47"/>
    </row>
    <row r="120" spans="1:8" s="45" customFormat="1" ht="15" customHeight="1" x14ac:dyDescent="0.3">
      <c r="A120" s="4" t="s">
        <v>28</v>
      </c>
      <c r="C120" s="101"/>
      <c r="D120" s="4"/>
      <c r="E120" s="70"/>
      <c r="F120" s="4"/>
      <c r="G120" s="134"/>
      <c r="H120" s="47"/>
    </row>
    <row r="121" spans="1:8" s="56" customFormat="1" ht="15.6" x14ac:dyDescent="0.3">
      <c r="A121" s="20">
        <v>2026</v>
      </c>
      <c r="B121" s="210" t="s">
        <v>822</v>
      </c>
      <c r="C121" s="20"/>
      <c r="D121" s="20"/>
      <c r="E121" s="20"/>
      <c r="F121" s="20"/>
      <c r="G121" s="60"/>
      <c r="H121" s="88"/>
    </row>
    <row r="122" spans="1:8" s="120" customFormat="1" ht="13.8" x14ac:dyDescent="0.3">
      <c r="A122" s="34"/>
      <c r="B122" s="35"/>
      <c r="C122" s="87"/>
      <c r="D122" s="35"/>
      <c r="E122" s="86"/>
      <c r="F122" s="35"/>
      <c r="G122" s="87"/>
      <c r="H122" s="88"/>
    </row>
    <row r="123" spans="1:8" s="47" customFormat="1" ht="15" customHeight="1" x14ac:dyDescent="0.25">
      <c r="A123" s="128" t="s">
        <v>26</v>
      </c>
      <c r="B123" s="128" t="s">
        <v>10</v>
      </c>
      <c r="C123" s="134" t="s">
        <v>18</v>
      </c>
      <c r="D123" s="128" t="s">
        <v>9</v>
      </c>
      <c r="E123" s="129" t="s">
        <v>12</v>
      </c>
      <c r="F123" s="128" t="s">
        <v>13</v>
      </c>
      <c r="G123" s="134" t="s">
        <v>22</v>
      </c>
      <c r="H123" s="47" t="s">
        <v>23</v>
      </c>
    </row>
    <row r="124" spans="1:8" s="26" customFormat="1" x14ac:dyDescent="0.25">
      <c r="A124" s="6" t="s">
        <v>15</v>
      </c>
      <c r="B124" s="68" t="s">
        <v>15</v>
      </c>
      <c r="C124" s="68" t="s">
        <v>15</v>
      </c>
      <c r="D124" s="50" t="s">
        <v>15</v>
      </c>
      <c r="E124" s="5" t="s">
        <v>15</v>
      </c>
      <c r="F124" s="7" t="s">
        <v>15</v>
      </c>
      <c r="G124" s="6" t="s">
        <v>15</v>
      </c>
      <c r="H124" s="54">
        <v>0</v>
      </c>
    </row>
    <row r="125" spans="1:8" s="26" customFormat="1" x14ac:dyDescent="0.25">
      <c r="A125" s="6" t="s">
        <v>15</v>
      </c>
      <c r="B125" s="68" t="s">
        <v>15</v>
      </c>
      <c r="C125" s="68" t="s">
        <v>15</v>
      </c>
      <c r="D125" s="50" t="s">
        <v>15</v>
      </c>
      <c r="E125" s="5" t="s">
        <v>15</v>
      </c>
      <c r="F125" s="7" t="s">
        <v>15</v>
      </c>
      <c r="G125" s="6" t="s">
        <v>15</v>
      </c>
      <c r="H125" s="54">
        <v>0</v>
      </c>
    </row>
    <row r="126" spans="1:8" s="26" customFormat="1" x14ac:dyDescent="0.25">
      <c r="A126" s="6" t="s">
        <v>15</v>
      </c>
      <c r="B126" s="68" t="s">
        <v>15</v>
      </c>
      <c r="C126" s="68" t="s">
        <v>15</v>
      </c>
      <c r="D126" s="50" t="s">
        <v>15</v>
      </c>
      <c r="E126" s="5" t="s">
        <v>15</v>
      </c>
      <c r="F126" s="7" t="s">
        <v>15</v>
      </c>
      <c r="G126" s="6" t="s">
        <v>15</v>
      </c>
      <c r="H126" s="54">
        <v>0</v>
      </c>
    </row>
    <row r="127" spans="1:8" s="26" customFormat="1" x14ac:dyDescent="0.25">
      <c r="A127" s="6" t="s">
        <v>15</v>
      </c>
      <c r="B127" s="68" t="s">
        <v>15</v>
      </c>
      <c r="C127" s="68" t="s">
        <v>15</v>
      </c>
      <c r="D127" s="50" t="s">
        <v>15</v>
      </c>
      <c r="E127" s="5" t="s">
        <v>15</v>
      </c>
      <c r="F127" s="7" t="s">
        <v>15</v>
      </c>
      <c r="G127" s="6" t="s">
        <v>15</v>
      </c>
      <c r="H127" s="54">
        <v>0</v>
      </c>
    </row>
    <row r="128" spans="1:8" s="26" customFormat="1" x14ac:dyDescent="0.25">
      <c r="A128" s="6" t="s">
        <v>15</v>
      </c>
      <c r="B128" s="68" t="s">
        <v>15</v>
      </c>
      <c r="C128" s="68" t="s">
        <v>15</v>
      </c>
      <c r="D128" s="50" t="s">
        <v>15</v>
      </c>
      <c r="E128" s="5" t="s">
        <v>15</v>
      </c>
      <c r="F128" s="7" t="s">
        <v>15</v>
      </c>
      <c r="G128" s="6" t="s">
        <v>15</v>
      </c>
      <c r="H128" s="54">
        <v>0</v>
      </c>
    </row>
    <row r="129" spans="1:8" s="26" customFormat="1" x14ac:dyDescent="0.25">
      <c r="A129" s="6" t="s">
        <v>15</v>
      </c>
      <c r="B129" s="68" t="s">
        <v>15</v>
      </c>
      <c r="C129" s="68" t="s">
        <v>15</v>
      </c>
      <c r="D129" s="50" t="s">
        <v>15</v>
      </c>
      <c r="E129" s="5" t="s">
        <v>15</v>
      </c>
      <c r="F129" s="7" t="s">
        <v>15</v>
      </c>
      <c r="G129" s="6" t="s">
        <v>15</v>
      </c>
      <c r="H129" s="54">
        <v>0</v>
      </c>
    </row>
    <row r="130" spans="1:8" s="26" customFormat="1" x14ac:dyDescent="0.25">
      <c r="A130" s="6" t="s">
        <v>15</v>
      </c>
      <c r="B130" s="68" t="s">
        <v>15</v>
      </c>
      <c r="C130" s="68" t="s">
        <v>15</v>
      </c>
      <c r="D130" s="50" t="s">
        <v>15</v>
      </c>
      <c r="E130" s="5" t="s">
        <v>15</v>
      </c>
      <c r="F130" s="7" t="s">
        <v>15</v>
      </c>
      <c r="G130" s="6" t="s">
        <v>15</v>
      </c>
      <c r="H130" s="54">
        <v>0</v>
      </c>
    </row>
    <row r="131" spans="1:8" s="26" customFormat="1" x14ac:dyDescent="0.25">
      <c r="A131" s="6" t="s">
        <v>15</v>
      </c>
      <c r="B131" s="68" t="s">
        <v>15</v>
      </c>
      <c r="C131" s="68" t="s">
        <v>15</v>
      </c>
      <c r="D131" s="50" t="s">
        <v>15</v>
      </c>
      <c r="E131" s="5" t="s">
        <v>15</v>
      </c>
      <c r="F131" s="7" t="s">
        <v>15</v>
      </c>
      <c r="G131" s="6" t="s">
        <v>15</v>
      </c>
      <c r="H131" s="54">
        <v>0</v>
      </c>
    </row>
    <row r="132" spans="1:8" s="26" customFormat="1" x14ac:dyDescent="0.25">
      <c r="A132" s="6" t="s">
        <v>15</v>
      </c>
      <c r="B132" s="68" t="s">
        <v>15</v>
      </c>
      <c r="C132" s="68" t="s">
        <v>15</v>
      </c>
      <c r="D132" s="50" t="s">
        <v>15</v>
      </c>
      <c r="E132" s="5" t="s">
        <v>15</v>
      </c>
      <c r="F132" s="7" t="s">
        <v>15</v>
      </c>
      <c r="G132" s="6" t="s">
        <v>15</v>
      </c>
      <c r="H132" s="54">
        <v>0</v>
      </c>
    </row>
    <row r="133" spans="1:8" s="26" customFormat="1" x14ac:dyDescent="0.25">
      <c r="A133" s="6" t="s">
        <v>15</v>
      </c>
      <c r="B133" s="68" t="s">
        <v>15</v>
      </c>
      <c r="C133" s="68" t="s">
        <v>15</v>
      </c>
      <c r="D133" s="50" t="s">
        <v>15</v>
      </c>
      <c r="E133" s="5" t="s">
        <v>15</v>
      </c>
      <c r="F133" s="7" t="s">
        <v>15</v>
      </c>
      <c r="G133" s="6" t="s">
        <v>15</v>
      </c>
      <c r="H133" s="54">
        <v>0</v>
      </c>
    </row>
    <row r="134" spans="1:8" ht="15" customHeight="1" x14ac:dyDescent="0.25">
      <c r="A134" s="131"/>
      <c r="C134" s="134" t="s">
        <v>2</v>
      </c>
      <c r="D134" s="48"/>
      <c r="E134" s="71"/>
      <c r="F134" s="48"/>
      <c r="G134" s="95"/>
      <c r="H134" s="84">
        <f>SUM(H124:H133)</f>
        <v>0</v>
      </c>
    </row>
    <row r="135" spans="1:8" s="47" customFormat="1" ht="15" customHeight="1" x14ac:dyDescent="0.25">
      <c r="A135" s="128" t="s">
        <v>5</v>
      </c>
      <c r="B135" s="128" t="s">
        <v>10</v>
      </c>
      <c r="C135" s="134" t="s">
        <v>18</v>
      </c>
      <c r="D135" s="128" t="s">
        <v>9</v>
      </c>
      <c r="E135" s="129" t="s">
        <v>12</v>
      </c>
      <c r="F135" s="128" t="s">
        <v>13</v>
      </c>
      <c r="G135" s="134" t="s">
        <v>22</v>
      </c>
      <c r="H135" s="47" t="s">
        <v>23</v>
      </c>
    </row>
    <row r="136" spans="1:8" s="26" customFormat="1" x14ac:dyDescent="0.25">
      <c r="A136" s="6">
        <v>1.1499999999999999</v>
      </c>
      <c r="B136" s="5" t="s">
        <v>198</v>
      </c>
      <c r="C136" s="54">
        <v>2007</v>
      </c>
      <c r="D136" s="7" t="s">
        <v>219</v>
      </c>
      <c r="E136" s="116" t="s">
        <v>224</v>
      </c>
      <c r="F136" s="6">
        <v>260112</v>
      </c>
      <c r="G136" s="7"/>
      <c r="H136" s="6">
        <v>609</v>
      </c>
    </row>
    <row r="137" spans="1:8" s="26" customFormat="1" x14ac:dyDescent="0.25">
      <c r="A137" s="222">
        <v>2.12</v>
      </c>
      <c r="B137" s="206" t="s">
        <v>593</v>
      </c>
      <c r="C137" s="166">
        <v>2019</v>
      </c>
      <c r="D137" s="206" t="s">
        <v>612</v>
      </c>
      <c r="E137" s="116" t="s">
        <v>670</v>
      </c>
      <c r="F137" s="7" t="s">
        <v>671</v>
      </c>
      <c r="G137" s="25">
        <v>0.6</v>
      </c>
      <c r="H137" s="25">
        <v>594</v>
      </c>
    </row>
    <row r="138" spans="1:8" s="26" customFormat="1" x14ac:dyDescent="0.25">
      <c r="A138" s="50">
        <v>1</v>
      </c>
      <c r="B138" s="167" t="s">
        <v>193</v>
      </c>
      <c r="C138" s="27">
        <v>2009</v>
      </c>
      <c r="D138" s="7" t="s">
        <v>219</v>
      </c>
      <c r="E138" s="116" t="s">
        <v>224</v>
      </c>
      <c r="F138" s="6">
        <v>260112</v>
      </c>
      <c r="G138" s="7"/>
      <c r="H138" s="6">
        <v>532</v>
      </c>
    </row>
    <row r="139" spans="1:8" s="26" customFormat="1" x14ac:dyDescent="0.25">
      <c r="A139" s="6">
        <v>1.05</v>
      </c>
      <c r="B139" s="26" t="s">
        <v>199</v>
      </c>
      <c r="C139" s="25">
        <v>2007</v>
      </c>
      <c r="D139" s="7" t="s">
        <v>219</v>
      </c>
      <c r="E139" s="116" t="s">
        <v>224</v>
      </c>
      <c r="F139" s="6">
        <v>260112</v>
      </c>
      <c r="G139" s="7"/>
      <c r="H139" s="6">
        <v>524</v>
      </c>
    </row>
    <row r="140" spans="1:8" s="26" customFormat="1" x14ac:dyDescent="0.25">
      <c r="A140" s="219">
        <v>1.82</v>
      </c>
      <c r="B140" s="206" t="s">
        <v>615</v>
      </c>
      <c r="C140" s="166">
        <v>2015</v>
      </c>
      <c r="D140" s="206" t="s">
        <v>612</v>
      </c>
      <c r="E140" s="116" t="s">
        <v>670</v>
      </c>
      <c r="F140" s="7" t="s">
        <v>671</v>
      </c>
      <c r="G140" s="224">
        <v>0</v>
      </c>
      <c r="H140" s="25">
        <v>454</v>
      </c>
    </row>
    <row r="141" spans="1:8" s="26" customFormat="1" x14ac:dyDescent="0.25">
      <c r="A141" s="6">
        <v>2.0499999999999998</v>
      </c>
      <c r="B141" s="26" t="s">
        <v>199</v>
      </c>
      <c r="C141" s="25">
        <v>2007</v>
      </c>
      <c r="D141" s="7" t="s">
        <v>218</v>
      </c>
      <c r="E141" s="116" t="s">
        <v>224</v>
      </c>
      <c r="F141" s="6">
        <v>260112</v>
      </c>
      <c r="G141" s="7"/>
      <c r="H141" s="6">
        <v>450</v>
      </c>
    </row>
    <row r="142" spans="1:8" ht="15" customHeight="1" x14ac:dyDescent="0.25">
      <c r="A142" s="131"/>
      <c r="C142" s="134" t="s">
        <v>2</v>
      </c>
      <c r="D142" s="48"/>
      <c r="E142" s="71"/>
      <c r="F142" s="48"/>
      <c r="G142" s="95"/>
      <c r="H142" s="84">
        <f>SUM(H136:H141)</f>
        <v>3163</v>
      </c>
    </row>
    <row r="143" spans="1:8" s="47" customFormat="1" ht="15" customHeight="1" x14ac:dyDescent="0.25">
      <c r="A143" s="128" t="s">
        <v>6</v>
      </c>
      <c r="B143" s="128" t="s">
        <v>10</v>
      </c>
      <c r="C143" s="134" t="s">
        <v>18</v>
      </c>
      <c r="D143" s="128" t="s">
        <v>9</v>
      </c>
      <c r="E143" s="129" t="s">
        <v>12</v>
      </c>
      <c r="F143" s="128" t="s">
        <v>13</v>
      </c>
      <c r="G143" s="134" t="s">
        <v>22</v>
      </c>
      <c r="H143" s="47" t="s">
        <v>23</v>
      </c>
    </row>
    <row r="144" spans="1:8" s="26" customFormat="1" x14ac:dyDescent="0.25">
      <c r="A144" s="6" t="s">
        <v>15</v>
      </c>
      <c r="B144" s="68" t="s">
        <v>15</v>
      </c>
      <c r="C144" s="68" t="s">
        <v>15</v>
      </c>
      <c r="D144" s="50" t="s">
        <v>15</v>
      </c>
      <c r="E144" s="5" t="s">
        <v>15</v>
      </c>
      <c r="F144" s="7" t="s">
        <v>15</v>
      </c>
      <c r="G144" s="6" t="s">
        <v>15</v>
      </c>
      <c r="H144" s="54">
        <v>0</v>
      </c>
    </row>
    <row r="145" spans="1:8" s="26" customFormat="1" x14ac:dyDescent="0.25">
      <c r="A145" s="6" t="s">
        <v>15</v>
      </c>
      <c r="B145" s="68" t="s">
        <v>15</v>
      </c>
      <c r="C145" s="68" t="s">
        <v>15</v>
      </c>
      <c r="D145" s="50" t="s">
        <v>15</v>
      </c>
      <c r="E145" s="5" t="s">
        <v>15</v>
      </c>
      <c r="F145" s="7" t="s">
        <v>15</v>
      </c>
      <c r="G145" s="6" t="s">
        <v>15</v>
      </c>
      <c r="H145" s="54">
        <v>0</v>
      </c>
    </row>
    <row r="146" spans="1:8" s="26" customFormat="1" x14ac:dyDescent="0.25">
      <c r="A146" s="6" t="s">
        <v>15</v>
      </c>
      <c r="B146" s="68" t="s">
        <v>15</v>
      </c>
      <c r="C146" s="68" t="s">
        <v>15</v>
      </c>
      <c r="D146" s="50" t="s">
        <v>15</v>
      </c>
      <c r="E146" s="5" t="s">
        <v>15</v>
      </c>
      <c r="F146" s="7" t="s">
        <v>15</v>
      </c>
      <c r="G146" s="6" t="s">
        <v>15</v>
      </c>
      <c r="H146" s="54">
        <v>0</v>
      </c>
    </row>
    <row r="147" spans="1:8" s="26" customFormat="1" x14ac:dyDescent="0.25">
      <c r="A147" s="6" t="s">
        <v>15</v>
      </c>
      <c r="B147" s="68" t="s">
        <v>15</v>
      </c>
      <c r="C147" s="68" t="s">
        <v>15</v>
      </c>
      <c r="D147" s="50" t="s">
        <v>15</v>
      </c>
      <c r="E147" s="5" t="s">
        <v>15</v>
      </c>
      <c r="F147" s="7" t="s">
        <v>15</v>
      </c>
      <c r="G147" s="6" t="s">
        <v>15</v>
      </c>
      <c r="H147" s="54">
        <v>0</v>
      </c>
    </row>
    <row r="148" spans="1:8" ht="15" customHeight="1" x14ac:dyDescent="0.25">
      <c r="A148" s="131"/>
      <c r="C148" s="134" t="s">
        <v>2</v>
      </c>
      <c r="D148" s="48"/>
      <c r="E148" s="71"/>
      <c r="F148" s="48"/>
      <c r="G148" s="95"/>
      <c r="H148" s="85">
        <f>SUM(H144:H147)</f>
        <v>0</v>
      </c>
    </row>
    <row r="149" spans="1:8" ht="15" customHeight="1" x14ac:dyDescent="0.25"/>
    <row r="150" spans="1:8" ht="15" customHeight="1" x14ac:dyDescent="0.25">
      <c r="A150" s="128"/>
      <c r="B150" s="128" t="s">
        <v>819</v>
      </c>
      <c r="C150" s="134" t="s">
        <v>125</v>
      </c>
      <c r="D150" s="48"/>
      <c r="E150" s="71"/>
      <c r="F150" s="48"/>
      <c r="G150" s="95"/>
      <c r="H150" s="84">
        <f>H134+H142+H148</f>
        <v>3163</v>
      </c>
    </row>
    <row r="151" spans="1:8" s="47" customFormat="1" ht="15" customHeight="1" x14ac:dyDescent="0.25">
      <c r="A151" s="128"/>
      <c r="B151" s="128" t="s">
        <v>164</v>
      </c>
      <c r="C151" s="134"/>
      <c r="D151" s="128"/>
      <c r="E151" s="129"/>
      <c r="F151" s="128"/>
      <c r="G151" s="134"/>
    </row>
    <row r="157" spans="1:8" s="45" customFormat="1" ht="15" customHeight="1" x14ac:dyDescent="0.3">
      <c r="A157" s="4" t="s">
        <v>88</v>
      </c>
      <c r="B157" s="4" t="s">
        <v>89</v>
      </c>
      <c r="C157" s="101"/>
      <c r="D157" s="125"/>
      <c r="E157" s="70"/>
      <c r="F157" s="4"/>
      <c r="G157" s="134"/>
      <c r="H157" s="47"/>
    </row>
    <row r="158" spans="1:8" s="45" customFormat="1" ht="15" customHeight="1" x14ac:dyDescent="0.3">
      <c r="A158" s="45" t="s">
        <v>3</v>
      </c>
      <c r="B158" s="46" t="s">
        <v>820</v>
      </c>
      <c r="C158" s="133"/>
      <c r="E158" s="46"/>
      <c r="G158" s="102"/>
      <c r="H158" s="47"/>
    </row>
    <row r="159" spans="1:8" s="45" customFormat="1" ht="15" customHeight="1" x14ac:dyDescent="0.3">
      <c r="A159" s="4" t="s">
        <v>28</v>
      </c>
      <c r="C159" s="101"/>
      <c r="D159" s="4"/>
      <c r="E159" s="70"/>
      <c r="F159" s="4"/>
      <c r="G159" s="134"/>
      <c r="H159" s="47"/>
    </row>
    <row r="160" spans="1:8" s="56" customFormat="1" ht="15.6" x14ac:dyDescent="0.3">
      <c r="A160" s="20">
        <v>2026</v>
      </c>
      <c r="B160" s="210" t="s">
        <v>822</v>
      </c>
      <c r="C160" s="20"/>
      <c r="D160" s="20"/>
      <c r="E160" s="20"/>
      <c r="F160" s="20"/>
      <c r="G160" s="60"/>
      <c r="H160" s="88"/>
    </row>
    <row r="161" spans="1:8" s="120" customFormat="1" ht="13.8" x14ac:dyDescent="0.3">
      <c r="A161" s="34"/>
      <c r="B161" s="35"/>
      <c r="C161" s="87"/>
      <c r="D161" s="35"/>
      <c r="E161" s="86"/>
      <c r="F161" s="35"/>
      <c r="G161" s="87"/>
      <c r="H161" s="88"/>
    </row>
    <row r="162" spans="1:8" s="47" customFormat="1" ht="15" customHeight="1" x14ac:dyDescent="0.25">
      <c r="A162" s="128" t="s">
        <v>26</v>
      </c>
      <c r="B162" s="128" t="s">
        <v>10</v>
      </c>
      <c r="C162" s="134" t="s">
        <v>18</v>
      </c>
      <c r="D162" s="128" t="s">
        <v>9</v>
      </c>
      <c r="E162" s="129" t="s">
        <v>12</v>
      </c>
      <c r="F162" s="128" t="s">
        <v>13</v>
      </c>
      <c r="G162" s="134" t="s">
        <v>22</v>
      </c>
      <c r="H162" s="47" t="s">
        <v>23</v>
      </c>
    </row>
    <row r="163" spans="1:8" s="26" customFormat="1" x14ac:dyDescent="0.25">
      <c r="A163" s="6" t="s">
        <v>15</v>
      </c>
      <c r="B163" s="68" t="s">
        <v>15</v>
      </c>
      <c r="C163" s="68" t="s">
        <v>15</v>
      </c>
      <c r="D163" s="50" t="s">
        <v>15</v>
      </c>
      <c r="E163" s="5" t="s">
        <v>15</v>
      </c>
      <c r="F163" s="7" t="s">
        <v>15</v>
      </c>
      <c r="G163" s="6" t="s">
        <v>15</v>
      </c>
      <c r="H163" s="54">
        <v>0</v>
      </c>
    </row>
    <row r="164" spans="1:8" s="26" customFormat="1" x14ac:dyDescent="0.25">
      <c r="A164" s="6" t="s">
        <v>15</v>
      </c>
      <c r="B164" s="68" t="s">
        <v>15</v>
      </c>
      <c r="C164" s="68" t="s">
        <v>15</v>
      </c>
      <c r="D164" s="50" t="s">
        <v>15</v>
      </c>
      <c r="E164" s="5" t="s">
        <v>15</v>
      </c>
      <c r="F164" s="7" t="s">
        <v>15</v>
      </c>
      <c r="G164" s="6" t="s">
        <v>15</v>
      </c>
      <c r="H164" s="54">
        <v>0</v>
      </c>
    </row>
    <row r="165" spans="1:8" s="26" customFormat="1" x14ac:dyDescent="0.25">
      <c r="A165" s="6" t="s">
        <v>15</v>
      </c>
      <c r="B165" s="68" t="s">
        <v>15</v>
      </c>
      <c r="C165" s="68" t="s">
        <v>15</v>
      </c>
      <c r="D165" s="50" t="s">
        <v>15</v>
      </c>
      <c r="E165" s="5" t="s">
        <v>15</v>
      </c>
      <c r="F165" s="7" t="s">
        <v>15</v>
      </c>
      <c r="G165" s="6" t="s">
        <v>15</v>
      </c>
      <c r="H165" s="54">
        <v>0</v>
      </c>
    </row>
    <row r="166" spans="1:8" s="26" customFormat="1" x14ac:dyDescent="0.25">
      <c r="A166" s="6" t="s">
        <v>15</v>
      </c>
      <c r="B166" s="68" t="s">
        <v>15</v>
      </c>
      <c r="C166" s="68" t="s">
        <v>15</v>
      </c>
      <c r="D166" s="50" t="s">
        <v>15</v>
      </c>
      <c r="E166" s="5" t="s">
        <v>15</v>
      </c>
      <c r="F166" s="7" t="s">
        <v>15</v>
      </c>
      <c r="G166" s="6" t="s">
        <v>15</v>
      </c>
      <c r="H166" s="54">
        <v>0</v>
      </c>
    </row>
    <row r="167" spans="1:8" s="26" customFormat="1" x14ac:dyDescent="0.25">
      <c r="A167" s="6" t="s">
        <v>15</v>
      </c>
      <c r="B167" s="68" t="s">
        <v>15</v>
      </c>
      <c r="C167" s="68" t="s">
        <v>15</v>
      </c>
      <c r="D167" s="50" t="s">
        <v>15</v>
      </c>
      <c r="E167" s="5" t="s">
        <v>15</v>
      </c>
      <c r="F167" s="7" t="s">
        <v>15</v>
      </c>
      <c r="G167" s="6" t="s">
        <v>15</v>
      </c>
      <c r="H167" s="54">
        <v>0</v>
      </c>
    </row>
    <row r="168" spans="1:8" s="26" customFormat="1" x14ac:dyDescent="0.25">
      <c r="A168" s="6" t="s">
        <v>15</v>
      </c>
      <c r="B168" s="68" t="s">
        <v>15</v>
      </c>
      <c r="C168" s="68" t="s">
        <v>15</v>
      </c>
      <c r="D168" s="50" t="s">
        <v>15</v>
      </c>
      <c r="E168" s="5" t="s">
        <v>15</v>
      </c>
      <c r="F168" s="7" t="s">
        <v>15</v>
      </c>
      <c r="G168" s="6" t="s">
        <v>15</v>
      </c>
      <c r="H168" s="54">
        <v>0</v>
      </c>
    </row>
    <row r="169" spans="1:8" s="26" customFormat="1" x14ac:dyDescent="0.25">
      <c r="A169" s="6" t="s">
        <v>15</v>
      </c>
      <c r="B169" s="68" t="s">
        <v>15</v>
      </c>
      <c r="C169" s="68" t="s">
        <v>15</v>
      </c>
      <c r="D169" s="50" t="s">
        <v>15</v>
      </c>
      <c r="E169" s="5" t="s">
        <v>15</v>
      </c>
      <c r="F169" s="7" t="s">
        <v>15</v>
      </c>
      <c r="G169" s="6" t="s">
        <v>15</v>
      </c>
      <c r="H169" s="54">
        <v>0</v>
      </c>
    </row>
    <row r="170" spans="1:8" s="26" customFormat="1" x14ac:dyDescent="0.25">
      <c r="A170" s="6" t="s">
        <v>15</v>
      </c>
      <c r="B170" s="68" t="s">
        <v>15</v>
      </c>
      <c r="C170" s="68" t="s">
        <v>15</v>
      </c>
      <c r="D170" s="50" t="s">
        <v>15</v>
      </c>
      <c r="E170" s="5" t="s">
        <v>15</v>
      </c>
      <c r="F170" s="7" t="s">
        <v>15</v>
      </c>
      <c r="G170" s="6" t="s">
        <v>15</v>
      </c>
      <c r="H170" s="54">
        <v>0</v>
      </c>
    </row>
    <row r="171" spans="1:8" s="26" customFormat="1" x14ac:dyDescent="0.25">
      <c r="A171" s="6" t="s">
        <v>15</v>
      </c>
      <c r="B171" s="68" t="s">
        <v>15</v>
      </c>
      <c r="C171" s="68" t="s">
        <v>15</v>
      </c>
      <c r="D171" s="50" t="s">
        <v>15</v>
      </c>
      <c r="E171" s="5" t="s">
        <v>15</v>
      </c>
      <c r="F171" s="7" t="s">
        <v>15</v>
      </c>
      <c r="G171" s="6" t="s">
        <v>15</v>
      </c>
      <c r="H171" s="54">
        <v>0</v>
      </c>
    </row>
    <row r="172" spans="1:8" s="26" customFormat="1" x14ac:dyDescent="0.25">
      <c r="A172" s="6" t="s">
        <v>15</v>
      </c>
      <c r="B172" s="68" t="s">
        <v>15</v>
      </c>
      <c r="C172" s="68" t="s">
        <v>15</v>
      </c>
      <c r="D172" s="50" t="s">
        <v>15</v>
      </c>
      <c r="E172" s="5" t="s">
        <v>15</v>
      </c>
      <c r="F172" s="7" t="s">
        <v>15</v>
      </c>
      <c r="G172" s="6" t="s">
        <v>15</v>
      </c>
      <c r="H172" s="54">
        <v>0</v>
      </c>
    </row>
    <row r="173" spans="1:8" ht="15" customHeight="1" x14ac:dyDescent="0.25">
      <c r="A173" s="131"/>
      <c r="C173" s="134" t="s">
        <v>2</v>
      </c>
      <c r="D173" s="48"/>
      <c r="E173" s="71"/>
      <c r="F173" s="48"/>
      <c r="G173" s="95"/>
      <c r="H173" s="84">
        <f>SUM(H163:H172)</f>
        <v>0</v>
      </c>
    </row>
    <row r="174" spans="1:8" s="47" customFormat="1" ht="15" customHeight="1" x14ac:dyDescent="0.25">
      <c r="A174" s="128" t="s">
        <v>5</v>
      </c>
      <c r="B174" s="128" t="s">
        <v>10</v>
      </c>
      <c r="C174" s="134" t="s">
        <v>18</v>
      </c>
      <c r="D174" s="128" t="s">
        <v>9</v>
      </c>
      <c r="E174" s="129" t="s">
        <v>12</v>
      </c>
      <c r="F174" s="128" t="s">
        <v>13</v>
      </c>
      <c r="G174" s="134" t="s">
        <v>22</v>
      </c>
      <c r="H174" s="47" t="s">
        <v>23</v>
      </c>
    </row>
    <row r="175" spans="1:8" x14ac:dyDescent="0.25">
      <c r="A175" s="222">
        <v>2.52</v>
      </c>
      <c r="B175" s="206" t="s">
        <v>620</v>
      </c>
      <c r="C175" s="166">
        <v>2013</v>
      </c>
      <c r="D175" s="206" t="s">
        <v>612</v>
      </c>
      <c r="E175" s="116" t="s">
        <v>670</v>
      </c>
      <c r="F175" s="7" t="s">
        <v>671</v>
      </c>
      <c r="G175" s="221">
        <v>0</v>
      </c>
      <c r="H175" s="25">
        <v>434</v>
      </c>
    </row>
    <row r="176" spans="1:8" x14ac:dyDescent="0.25">
      <c r="A176" s="6">
        <v>1.22</v>
      </c>
      <c r="B176" s="97" t="s">
        <v>215</v>
      </c>
      <c r="C176" s="68">
        <v>2014</v>
      </c>
      <c r="D176" s="5" t="s">
        <v>218</v>
      </c>
      <c r="E176" s="25" t="s">
        <v>224</v>
      </c>
      <c r="F176" s="54">
        <v>260216</v>
      </c>
      <c r="G176" s="5"/>
      <c r="H176" s="6">
        <v>385</v>
      </c>
    </row>
    <row r="177" spans="1:8" s="26" customFormat="1" x14ac:dyDescent="0.25">
      <c r="A177" s="6" t="s">
        <v>15</v>
      </c>
      <c r="B177" s="68" t="s">
        <v>15</v>
      </c>
      <c r="C177" s="68" t="s">
        <v>15</v>
      </c>
      <c r="D177" s="50" t="s">
        <v>15</v>
      </c>
      <c r="E177" s="5" t="s">
        <v>15</v>
      </c>
      <c r="F177" s="7" t="s">
        <v>15</v>
      </c>
      <c r="G177" s="6" t="s">
        <v>15</v>
      </c>
      <c r="H177" s="54">
        <v>0</v>
      </c>
    </row>
    <row r="178" spans="1:8" s="26" customFormat="1" x14ac:dyDescent="0.25">
      <c r="A178" s="6" t="s">
        <v>15</v>
      </c>
      <c r="B178" s="68" t="s">
        <v>15</v>
      </c>
      <c r="C178" s="68" t="s">
        <v>15</v>
      </c>
      <c r="D178" s="50" t="s">
        <v>15</v>
      </c>
      <c r="E178" s="5" t="s">
        <v>15</v>
      </c>
      <c r="F178" s="7" t="s">
        <v>15</v>
      </c>
      <c r="G178" s="6" t="s">
        <v>15</v>
      </c>
      <c r="H178" s="54">
        <v>0</v>
      </c>
    </row>
    <row r="179" spans="1:8" s="26" customFormat="1" x14ac:dyDescent="0.25">
      <c r="A179" s="6" t="s">
        <v>15</v>
      </c>
      <c r="B179" s="68" t="s">
        <v>15</v>
      </c>
      <c r="C179" s="68" t="s">
        <v>15</v>
      </c>
      <c r="D179" s="50" t="s">
        <v>15</v>
      </c>
      <c r="E179" s="5" t="s">
        <v>15</v>
      </c>
      <c r="F179" s="7" t="s">
        <v>15</v>
      </c>
      <c r="G179" s="6" t="s">
        <v>15</v>
      </c>
      <c r="H179" s="54">
        <v>0</v>
      </c>
    </row>
    <row r="180" spans="1:8" s="26" customFormat="1" x14ac:dyDescent="0.25">
      <c r="A180" s="6" t="s">
        <v>15</v>
      </c>
      <c r="B180" s="68" t="s">
        <v>15</v>
      </c>
      <c r="C180" s="68" t="s">
        <v>15</v>
      </c>
      <c r="D180" s="50" t="s">
        <v>15</v>
      </c>
      <c r="E180" s="5" t="s">
        <v>15</v>
      </c>
      <c r="F180" s="7" t="s">
        <v>15</v>
      </c>
      <c r="G180" s="6" t="s">
        <v>15</v>
      </c>
      <c r="H180" s="54">
        <v>0</v>
      </c>
    </row>
    <row r="181" spans="1:8" ht="15" customHeight="1" x14ac:dyDescent="0.25">
      <c r="A181" s="131"/>
      <c r="C181" s="134" t="s">
        <v>2</v>
      </c>
      <c r="D181" s="48"/>
      <c r="E181" s="71"/>
      <c r="F181" s="48"/>
      <c r="G181" s="95"/>
      <c r="H181" s="84">
        <f>SUM(H175:H180)</f>
        <v>819</v>
      </c>
    </row>
    <row r="182" spans="1:8" s="47" customFormat="1" ht="15" customHeight="1" x14ac:dyDescent="0.25">
      <c r="A182" s="128" t="s">
        <v>6</v>
      </c>
      <c r="B182" s="128" t="s">
        <v>10</v>
      </c>
      <c r="C182" s="134" t="s">
        <v>18</v>
      </c>
      <c r="D182" s="128" t="s">
        <v>9</v>
      </c>
      <c r="E182" s="129" t="s">
        <v>12</v>
      </c>
      <c r="F182" s="128" t="s">
        <v>13</v>
      </c>
      <c r="G182" s="134" t="s">
        <v>22</v>
      </c>
      <c r="H182" s="47" t="s">
        <v>23</v>
      </c>
    </row>
    <row r="183" spans="1:8" s="26" customFormat="1" x14ac:dyDescent="0.25">
      <c r="A183" s="6" t="s">
        <v>15</v>
      </c>
      <c r="B183" s="68" t="s">
        <v>15</v>
      </c>
      <c r="C183" s="68" t="s">
        <v>15</v>
      </c>
      <c r="D183" s="50" t="s">
        <v>15</v>
      </c>
      <c r="E183" s="5" t="s">
        <v>15</v>
      </c>
      <c r="F183" s="7" t="s">
        <v>15</v>
      </c>
      <c r="G183" s="6" t="s">
        <v>15</v>
      </c>
      <c r="H183" s="54">
        <v>0</v>
      </c>
    </row>
    <row r="184" spans="1:8" s="26" customFormat="1" x14ac:dyDescent="0.25">
      <c r="A184" s="6" t="s">
        <v>15</v>
      </c>
      <c r="B184" s="68" t="s">
        <v>15</v>
      </c>
      <c r="C184" s="68" t="s">
        <v>15</v>
      </c>
      <c r="D184" s="50" t="s">
        <v>15</v>
      </c>
      <c r="E184" s="5" t="s">
        <v>15</v>
      </c>
      <c r="F184" s="7" t="s">
        <v>15</v>
      </c>
      <c r="G184" s="6" t="s">
        <v>15</v>
      </c>
      <c r="H184" s="54">
        <v>0</v>
      </c>
    </row>
    <row r="185" spans="1:8" s="26" customFormat="1" x14ac:dyDescent="0.25">
      <c r="A185" s="6" t="s">
        <v>15</v>
      </c>
      <c r="B185" s="68" t="s">
        <v>15</v>
      </c>
      <c r="C185" s="68" t="s">
        <v>15</v>
      </c>
      <c r="D185" s="50" t="s">
        <v>15</v>
      </c>
      <c r="E185" s="5" t="s">
        <v>15</v>
      </c>
      <c r="F185" s="7" t="s">
        <v>15</v>
      </c>
      <c r="G185" s="6" t="s">
        <v>15</v>
      </c>
      <c r="H185" s="54">
        <v>0</v>
      </c>
    </row>
    <row r="186" spans="1:8" s="26" customFormat="1" x14ac:dyDescent="0.25">
      <c r="A186" s="6" t="s">
        <v>15</v>
      </c>
      <c r="B186" s="68" t="s">
        <v>15</v>
      </c>
      <c r="C186" s="68" t="s">
        <v>15</v>
      </c>
      <c r="D186" s="50" t="s">
        <v>15</v>
      </c>
      <c r="E186" s="5" t="s">
        <v>15</v>
      </c>
      <c r="F186" s="7" t="s">
        <v>15</v>
      </c>
      <c r="G186" s="6" t="s">
        <v>15</v>
      </c>
      <c r="H186" s="54">
        <v>0</v>
      </c>
    </row>
    <row r="187" spans="1:8" ht="15" customHeight="1" x14ac:dyDescent="0.25">
      <c r="A187" s="131"/>
      <c r="C187" s="134" t="s">
        <v>2</v>
      </c>
      <c r="D187" s="48"/>
      <c r="E187" s="71"/>
      <c r="F187" s="48"/>
      <c r="G187" s="95"/>
      <c r="H187" s="85">
        <f>SUM(H183:H186)</f>
        <v>0</v>
      </c>
    </row>
    <row r="188" spans="1:8" ht="15" customHeight="1" x14ac:dyDescent="0.25"/>
    <row r="189" spans="1:8" ht="15" customHeight="1" x14ac:dyDescent="0.25">
      <c r="A189" s="128"/>
      <c r="B189" s="128" t="s">
        <v>821</v>
      </c>
      <c r="C189" s="134" t="s">
        <v>125</v>
      </c>
      <c r="D189" s="48"/>
      <c r="E189" s="71"/>
      <c r="F189" s="48"/>
      <c r="G189" s="95"/>
      <c r="H189" s="84">
        <f>H173+H181+H187</f>
        <v>819</v>
      </c>
    </row>
    <row r="190" spans="1:8" s="47" customFormat="1" ht="15" customHeight="1" x14ac:dyDescent="0.25">
      <c r="A190" s="128"/>
      <c r="B190" s="128" t="s">
        <v>164</v>
      </c>
      <c r="C190" s="134"/>
      <c r="D190" s="128"/>
      <c r="E190" s="129"/>
      <c r="F190" s="128"/>
      <c r="G190" s="134"/>
    </row>
  </sheetData>
  <sortState xmlns:xlrd2="http://schemas.microsoft.com/office/spreadsheetml/2017/richdata2" ref="A36:H50">
    <sortCondition descending="1" ref="H36:H50"/>
  </sortState>
  <pageMargins left="0.25" right="0.25" top="0.75" bottom="0.75" header="0.3" footer="0.3"/>
  <pageSetup paperSize="9" orientation="portrait" r:id="rId1"/>
  <rowBreaks count="2" manualBreakCount="2">
    <brk id="67" max="16383" man="1"/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E09D-4FBD-47F7-ACF4-E75495FB342A}">
  <dimension ref="A1:I154"/>
  <sheetViews>
    <sheetView topLeftCell="A25" zoomScaleNormal="100" workbookViewId="0">
      <selection activeCell="E84" sqref="E84"/>
    </sheetView>
  </sheetViews>
  <sheetFormatPr baseColWidth="10" defaultColWidth="8.88671875" defaultRowHeight="13.2" x14ac:dyDescent="0.25"/>
  <cols>
    <col min="1" max="1" width="8.77734375" style="6" customWidth="1"/>
    <col min="2" max="2" width="26.88671875" style="5" customWidth="1"/>
    <col min="3" max="3" width="7.33203125" style="54" customWidth="1"/>
    <col min="4" max="4" width="10.21875" style="5" customWidth="1"/>
    <col min="5" max="5" width="14.21875" style="5" customWidth="1"/>
    <col min="6" max="6" width="9.44140625" style="54" customWidth="1"/>
    <col min="7" max="7" width="6.21875" style="54" customWidth="1"/>
    <col min="8" max="8" width="6.88671875" style="6" customWidth="1"/>
    <col min="9" max="16384" width="8.88671875" style="6"/>
  </cols>
  <sheetData>
    <row r="1" spans="1:9" s="47" customFormat="1" x14ac:dyDescent="0.25">
      <c r="A1" s="128" t="s">
        <v>126</v>
      </c>
      <c r="B1" s="128" t="s">
        <v>82</v>
      </c>
      <c r="C1" s="128"/>
      <c r="D1" s="203"/>
      <c r="E1" s="129"/>
      <c r="F1" s="128"/>
      <c r="G1" s="128"/>
    </row>
    <row r="2" spans="1:9" s="47" customFormat="1" ht="15" customHeight="1" x14ac:dyDescent="0.25">
      <c r="A2" s="47" t="s">
        <v>3</v>
      </c>
      <c r="B2" s="111" t="s">
        <v>49</v>
      </c>
      <c r="D2" s="111"/>
      <c r="E2" s="111"/>
    </row>
    <row r="3" spans="1:9" s="47" customFormat="1" ht="15" customHeight="1" x14ac:dyDescent="0.25">
      <c r="A3" s="128" t="s">
        <v>28</v>
      </c>
      <c r="C3" s="128"/>
      <c r="D3" s="129"/>
      <c r="E3" s="129"/>
      <c r="F3" s="128"/>
      <c r="G3" s="128"/>
    </row>
    <row r="4" spans="1:9" s="120" customFormat="1" ht="13.8" x14ac:dyDescent="0.3">
      <c r="A4" s="35">
        <v>2026</v>
      </c>
      <c r="B4" s="243"/>
      <c r="C4" s="35"/>
      <c r="D4" s="35"/>
      <c r="E4" s="35"/>
      <c r="F4" s="35"/>
      <c r="G4" s="244"/>
      <c r="H4" s="88"/>
    </row>
    <row r="5" spans="1:9" s="120" customFormat="1" ht="13.8" x14ac:dyDescent="0.3">
      <c r="A5" s="34"/>
      <c r="B5" s="35" t="s">
        <v>801</v>
      </c>
      <c r="C5" s="87"/>
      <c r="D5" s="35"/>
      <c r="E5" s="86"/>
      <c r="F5" s="35"/>
      <c r="G5" s="87"/>
      <c r="H5" s="88"/>
    </row>
    <row r="6" spans="1:9" s="47" customFormat="1" x14ac:dyDescent="0.25">
      <c r="A6" s="128" t="s">
        <v>90</v>
      </c>
      <c r="B6" s="128" t="s">
        <v>10</v>
      </c>
      <c r="C6" s="128" t="s">
        <v>18</v>
      </c>
      <c r="D6" s="129" t="s">
        <v>9</v>
      </c>
      <c r="E6" s="129" t="s">
        <v>12</v>
      </c>
      <c r="F6" s="128" t="s">
        <v>13</v>
      </c>
      <c r="G6" s="128" t="s">
        <v>22</v>
      </c>
      <c r="H6" s="47" t="s">
        <v>23</v>
      </c>
    </row>
    <row r="7" spans="1:9" s="7" customFormat="1" ht="12.6" customHeight="1" x14ac:dyDescent="0.25">
      <c r="A7" s="222" t="s">
        <v>760</v>
      </c>
      <c r="B7" s="206" t="s">
        <v>238</v>
      </c>
      <c r="C7" s="166">
        <v>2010</v>
      </c>
      <c r="D7" s="206" t="s">
        <v>734</v>
      </c>
      <c r="E7" s="116" t="s">
        <v>761</v>
      </c>
      <c r="F7" s="7" t="s">
        <v>762</v>
      </c>
      <c r="G7" s="223"/>
      <c r="H7" s="25">
        <v>594</v>
      </c>
      <c r="I7" s="25"/>
    </row>
    <row r="8" spans="1:9" s="7" customFormat="1" ht="12.6" customHeight="1" x14ac:dyDescent="0.25">
      <c r="A8" s="221">
        <v>8</v>
      </c>
      <c r="B8" s="206" t="s">
        <v>585</v>
      </c>
      <c r="C8" s="166">
        <v>2018</v>
      </c>
      <c r="D8" s="206" t="s">
        <v>610</v>
      </c>
      <c r="E8" s="116" t="s">
        <v>670</v>
      </c>
      <c r="F8" s="7" t="s">
        <v>671</v>
      </c>
      <c r="G8" s="25">
        <v>-0.5</v>
      </c>
      <c r="H8" s="25">
        <v>440</v>
      </c>
      <c r="I8" s="25"/>
    </row>
    <row r="9" spans="1:9" s="7" customFormat="1" ht="12.6" customHeight="1" x14ac:dyDescent="0.25">
      <c r="A9" s="221">
        <v>8</v>
      </c>
      <c r="B9" s="206" t="s">
        <v>587</v>
      </c>
      <c r="C9" s="166">
        <v>2017</v>
      </c>
      <c r="D9" s="26" t="s">
        <v>610</v>
      </c>
      <c r="E9" s="116" t="s">
        <v>670</v>
      </c>
      <c r="F9" s="7" t="s">
        <v>671</v>
      </c>
      <c r="G9" s="25">
        <v>-1.5</v>
      </c>
      <c r="H9" s="25">
        <v>440</v>
      </c>
      <c r="I9" s="25"/>
    </row>
    <row r="10" spans="1:9" s="7" customFormat="1" ht="12.6" customHeight="1" x14ac:dyDescent="0.25">
      <c r="A10" s="27">
        <v>8.1</v>
      </c>
      <c r="B10" s="206" t="s">
        <v>619</v>
      </c>
      <c r="C10" s="166">
        <v>2017</v>
      </c>
      <c r="D10" s="26" t="s">
        <v>610</v>
      </c>
      <c r="E10" s="116" t="s">
        <v>670</v>
      </c>
      <c r="F10" s="7" t="s">
        <v>671</v>
      </c>
      <c r="G10" s="27">
        <v>-0.6</v>
      </c>
      <c r="H10" s="25">
        <v>405</v>
      </c>
      <c r="I10" s="25"/>
    </row>
    <row r="11" spans="1:9" s="7" customFormat="1" ht="12.6" customHeight="1" x14ac:dyDescent="0.25">
      <c r="A11" s="224">
        <v>8.1</v>
      </c>
      <c r="B11" s="206" t="s">
        <v>626</v>
      </c>
      <c r="C11" s="166">
        <v>2018</v>
      </c>
      <c r="D11" s="206" t="s">
        <v>610</v>
      </c>
      <c r="E11" s="116" t="s">
        <v>670</v>
      </c>
      <c r="F11" s="7" t="s">
        <v>671</v>
      </c>
      <c r="G11" s="27">
        <v>-1.5</v>
      </c>
      <c r="H11" s="25">
        <v>405</v>
      </c>
      <c r="I11" s="25"/>
    </row>
    <row r="12" spans="1:9" s="7" customFormat="1" ht="12.6" customHeight="1" x14ac:dyDescent="0.25">
      <c r="A12" s="25">
        <v>8.1999999999999993</v>
      </c>
      <c r="B12" s="26" t="s">
        <v>621</v>
      </c>
      <c r="C12" s="25">
        <v>2018</v>
      </c>
      <c r="D12" s="26" t="s">
        <v>610</v>
      </c>
      <c r="E12" s="116" t="s">
        <v>670</v>
      </c>
      <c r="F12" s="7" t="s">
        <v>671</v>
      </c>
      <c r="G12" s="223" t="s">
        <v>622</v>
      </c>
      <c r="H12" s="25">
        <v>370</v>
      </c>
      <c r="I12" s="25"/>
    </row>
    <row r="13" spans="1:9" s="7" customFormat="1" ht="12.6" customHeight="1" x14ac:dyDescent="0.25">
      <c r="A13" s="25">
        <v>10.5</v>
      </c>
      <c r="B13" s="206" t="s">
        <v>614</v>
      </c>
      <c r="C13" s="166">
        <v>2012</v>
      </c>
      <c r="D13" s="206" t="s">
        <v>605</v>
      </c>
      <c r="E13" s="116" t="s">
        <v>670</v>
      </c>
      <c r="F13" s="7" t="s">
        <v>671</v>
      </c>
      <c r="G13" s="25">
        <v>-1.5</v>
      </c>
      <c r="H13" s="25">
        <v>338</v>
      </c>
      <c r="I13" s="25"/>
    </row>
    <row r="14" spans="1:9" s="7" customFormat="1" ht="12.6" customHeight="1" x14ac:dyDescent="0.25">
      <c r="A14" s="27">
        <v>11.5</v>
      </c>
      <c r="B14" s="206" t="s">
        <v>619</v>
      </c>
      <c r="C14" s="166">
        <v>2017</v>
      </c>
      <c r="D14" s="206" t="s">
        <v>605</v>
      </c>
      <c r="E14" s="116" t="s">
        <v>670</v>
      </c>
      <c r="F14" s="7" t="s">
        <v>671</v>
      </c>
      <c r="G14" s="27">
        <v>-2.4</v>
      </c>
      <c r="H14" s="25">
        <v>338</v>
      </c>
      <c r="I14" s="25"/>
    </row>
    <row r="15" spans="1:9" s="7" customFormat="1" ht="12.6" customHeight="1" x14ac:dyDescent="0.25">
      <c r="A15" s="221">
        <v>15.5</v>
      </c>
      <c r="B15" s="206" t="s">
        <v>587</v>
      </c>
      <c r="C15" s="166">
        <v>2017</v>
      </c>
      <c r="D15" s="206" t="s">
        <v>613</v>
      </c>
      <c r="E15" s="116" t="s">
        <v>670</v>
      </c>
      <c r="F15" s="7" t="s">
        <v>671</v>
      </c>
      <c r="G15" s="25">
        <v>-1.6</v>
      </c>
      <c r="H15" s="25">
        <v>265</v>
      </c>
      <c r="I15" s="25"/>
    </row>
    <row r="16" spans="1:9" s="7" customFormat="1" ht="12.6" customHeight="1" x14ac:dyDescent="0.25">
      <c r="A16" s="221">
        <v>11</v>
      </c>
      <c r="B16" s="206" t="s">
        <v>606</v>
      </c>
      <c r="C16" s="166">
        <v>2012</v>
      </c>
      <c r="D16" s="206" t="s">
        <v>605</v>
      </c>
      <c r="E16" s="116" t="s">
        <v>670</v>
      </c>
      <c r="F16" s="7" t="s">
        <v>671</v>
      </c>
      <c r="G16" s="25">
        <v>-1.5</v>
      </c>
      <c r="H16" s="25">
        <v>203</v>
      </c>
      <c r="I16" s="25"/>
    </row>
    <row r="17" spans="1:9" s="7" customFormat="1" ht="12.6" customHeight="1" x14ac:dyDescent="0.25">
      <c r="A17" s="224">
        <v>12</v>
      </c>
      <c r="B17" s="206" t="s">
        <v>626</v>
      </c>
      <c r="C17" s="166">
        <v>2018</v>
      </c>
      <c r="D17" s="206" t="s">
        <v>605</v>
      </c>
      <c r="E17" s="116" t="s">
        <v>670</v>
      </c>
      <c r="F17" s="7" t="s">
        <v>671</v>
      </c>
      <c r="G17" s="27">
        <v>-1.5</v>
      </c>
      <c r="H17" s="25">
        <v>203</v>
      </c>
      <c r="I17" s="25"/>
    </row>
    <row r="18" spans="1:9" s="247" customFormat="1" ht="13.8" x14ac:dyDescent="0.3">
      <c r="A18" s="221">
        <v>12.1</v>
      </c>
      <c r="B18" s="206" t="s">
        <v>587</v>
      </c>
      <c r="C18" s="166">
        <v>2017</v>
      </c>
      <c r="D18" s="206" t="s">
        <v>605</v>
      </c>
      <c r="E18" s="116" t="s">
        <v>670</v>
      </c>
      <c r="F18" s="7" t="s">
        <v>671</v>
      </c>
      <c r="G18" s="25">
        <v>-1.5</v>
      </c>
      <c r="H18" s="25">
        <v>176</v>
      </c>
      <c r="I18" s="25"/>
    </row>
    <row r="19" spans="1:9" x14ac:dyDescent="0.25">
      <c r="A19" s="131"/>
      <c r="B19" s="7"/>
      <c r="C19" s="128" t="s">
        <v>2</v>
      </c>
      <c r="D19" s="71"/>
      <c r="E19" s="71"/>
      <c r="F19" s="48"/>
      <c r="G19" s="48"/>
      <c r="H19" s="84">
        <f>SUM(H7:H18)</f>
        <v>4177</v>
      </c>
    </row>
    <row r="20" spans="1:9" s="26" customFormat="1" x14ac:dyDescent="0.25">
      <c r="A20" s="34" t="s">
        <v>29</v>
      </c>
      <c r="B20" s="34" t="s">
        <v>10</v>
      </c>
      <c r="C20" s="81" t="s">
        <v>18</v>
      </c>
      <c r="D20" s="34" t="s">
        <v>9</v>
      </c>
      <c r="E20" s="121" t="s">
        <v>12</v>
      </c>
      <c r="F20" s="34" t="s">
        <v>13</v>
      </c>
      <c r="G20" s="81" t="s">
        <v>22</v>
      </c>
      <c r="H20" s="35" t="s">
        <v>54</v>
      </c>
    </row>
    <row r="21" spans="1:9" s="7" customFormat="1" ht="12.6" customHeight="1" x14ac:dyDescent="0.25">
      <c r="A21" s="7" t="s">
        <v>15</v>
      </c>
      <c r="B21" s="7" t="s">
        <v>15</v>
      </c>
      <c r="C21" s="7" t="s">
        <v>15</v>
      </c>
      <c r="D21" s="9" t="s">
        <v>15</v>
      </c>
      <c r="E21" s="122" t="s">
        <v>15</v>
      </c>
      <c r="F21" s="80" t="s">
        <v>15</v>
      </c>
      <c r="G21" s="7" t="s">
        <v>15</v>
      </c>
      <c r="H21" s="6">
        <v>0</v>
      </c>
    </row>
    <row r="22" spans="1:9" s="7" customFormat="1" ht="12.6" customHeight="1" x14ac:dyDescent="0.25">
      <c r="A22" s="7" t="s">
        <v>15</v>
      </c>
      <c r="B22" s="7" t="s">
        <v>15</v>
      </c>
      <c r="C22" s="7" t="s">
        <v>15</v>
      </c>
      <c r="D22" s="9" t="s">
        <v>15</v>
      </c>
      <c r="E22" s="122" t="s">
        <v>15</v>
      </c>
      <c r="F22" s="80" t="s">
        <v>15</v>
      </c>
      <c r="G22" s="7" t="s">
        <v>15</v>
      </c>
      <c r="H22" s="6">
        <v>0</v>
      </c>
    </row>
    <row r="23" spans="1:9" s="26" customFormat="1" x14ac:dyDescent="0.25">
      <c r="A23" s="123"/>
      <c r="B23" s="22"/>
      <c r="C23" s="81" t="s">
        <v>2</v>
      </c>
      <c r="D23" s="36"/>
      <c r="E23" s="69"/>
      <c r="F23" s="36"/>
      <c r="G23" s="93"/>
      <c r="H23" s="83">
        <f>SUM(H21:H22)</f>
        <v>0</v>
      </c>
    </row>
    <row r="24" spans="1:9" x14ac:dyDescent="0.25">
      <c r="A24" s="128" t="s">
        <v>5</v>
      </c>
      <c r="B24" s="128" t="s">
        <v>10</v>
      </c>
      <c r="C24" s="128" t="s">
        <v>18</v>
      </c>
      <c r="D24" s="129" t="s">
        <v>9</v>
      </c>
      <c r="E24" s="129" t="s">
        <v>12</v>
      </c>
      <c r="F24" s="128" t="s">
        <v>13</v>
      </c>
      <c r="G24" s="128" t="s">
        <v>22</v>
      </c>
      <c r="H24" s="47" t="s">
        <v>23</v>
      </c>
    </row>
    <row r="25" spans="1:9" s="7" customFormat="1" ht="12.6" customHeight="1" x14ac:dyDescent="0.25">
      <c r="A25" s="6">
        <v>0.85</v>
      </c>
      <c r="B25" s="26" t="s">
        <v>200</v>
      </c>
      <c r="C25" s="25">
        <v>2015</v>
      </c>
      <c r="D25" s="7" t="s">
        <v>219</v>
      </c>
      <c r="E25" s="116" t="s">
        <v>224</v>
      </c>
      <c r="F25" s="6">
        <v>260112</v>
      </c>
      <c r="H25" s="6">
        <v>762</v>
      </c>
      <c r="I25" s="6"/>
    </row>
    <row r="26" spans="1:9" s="7" customFormat="1" ht="12.6" customHeight="1" x14ac:dyDescent="0.25">
      <c r="A26" s="50">
        <v>0.8</v>
      </c>
      <c r="B26" s="54" t="s">
        <v>202</v>
      </c>
      <c r="C26" s="25">
        <v>2015</v>
      </c>
      <c r="D26" s="7" t="s">
        <v>219</v>
      </c>
      <c r="E26" s="116" t="s">
        <v>224</v>
      </c>
      <c r="F26" s="6">
        <v>260112</v>
      </c>
      <c r="H26" s="6">
        <v>715</v>
      </c>
      <c r="I26" s="6"/>
    </row>
    <row r="27" spans="1:9" s="7" customFormat="1" ht="12.6" customHeight="1" x14ac:dyDescent="0.25">
      <c r="A27" s="219">
        <v>2.5</v>
      </c>
      <c r="B27" s="206" t="s">
        <v>619</v>
      </c>
      <c r="C27" s="166">
        <v>2017</v>
      </c>
      <c r="D27" s="206" t="s">
        <v>612</v>
      </c>
      <c r="E27" s="116" t="s">
        <v>670</v>
      </c>
      <c r="F27" s="7" t="s">
        <v>671</v>
      </c>
      <c r="G27" s="223" t="s">
        <v>609</v>
      </c>
      <c r="H27" s="25">
        <v>664</v>
      </c>
      <c r="I27" s="25"/>
    </row>
    <row r="28" spans="1:9" s="7" customFormat="1" ht="12.6" customHeight="1" x14ac:dyDescent="0.25">
      <c r="A28" s="27">
        <v>2.44</v>
      </c>
      <c r="B28" s="206" t="s">
        <v>589</v>
      </c>
      <c r="C28" s="166">
        <v>2019</v>
      </c>
      <c r="D28" s="206" t="s">
        <v>612</v>
      </c>
      <c r="E28" s="116" t="s">
        <v>670</v>
      </c>
      <c r="F28" s="7" t="s">
        <v>671</v>
      </c>
      <c r="G28" s="223" t="s">
        <v>609</v>
      </c>
      <c r="H28" s="25">
        <v>651</v>
      </c>
      <c r="I28" s="25"/>
    </row>
    <row r="29" spans="1:9" s="7" customFormat="1" ht="12.6" customHeight="1" x14ac:dyDescent="0.25">
      <c r="A29" s="6">
        <v>1.56</v>
      </c>
      <c r="B29" s="26" t="s">
        <v>200</v>
      </c>
      <c r="C29" s="25">
        <v>2015</v>
      </c>
      <c r="D29" s="7" t="s">
        <v>218</v>
      </c>
      <c r="E29" s="116" t="s">
        <v>224</v>
      </c>
      <c r="F29" s="6">
        <v>260112</v>
      </c>
      <c r="H29" s="6">
        <v>628</v>
      </c>
      <c r="I29" s="6"/>
    </row>
    <row r="30" spans="1:9" s="7" customFormat="1" ht="12.6" customHeight="1" x14ac:dyDescent="0.25">
      <c r="A30" s="222">
        <v>2.29</v>
      </c>
      <c r="B30" s="206" t="s">
        <v>587</v>
      </c>
      <c r="C30" s="166">
        <v>2017</v>
      </c>
      <c r="D30" s="206" t="s">
        <v>612</v>
      </c>
      <c r="E30" s="116" t="s">
        <v>670</v>
      </c>
      <c r="F30" s="7" t="s">
        <v>671</v>
      </c>
      <c r="G30" s="223" t="s">
        <v>609</v>
      </c>
      <c r="H30" s="25">
        <v>619</v>
      </c>
      <c r="I30" s="25"/>
    </row>
    <row r="31" spans="1:9" s="7" customFormat="1" ht="12.6" customHeight="1" x14ac:dyDescent="0.25">
      <c r="A31" s="25">
        <v>2.16</v>
      </c>
      <c r="B31" s="26" t="s">
        <v>621</v>
      </c>
      <c r="C31" s="25">
        <v>2018</v>
      </c>
      <c r="D31" s="206" t="s">
        <v>612</v>
      </c>
      <c r="E31" s="116" t="s">
        <v>670</v>
      </c>
      <c r="F31" s="7" t="s">
        <v>671</v>
      </c>
      <c r="G31" s="223" t="s">
        <v>624</v>
      </c>
      <c r="H31" s="25">
        <v>592</v>
      </c>
      <c r="I31" s="25"/>
    </row>
    <row r="32" spans="1:9" s="7" customFormat="1" ht="12.6" customHeight="1" x14ac:dyDescent="0.25">
      <c r="A32" s="6">
        <v>1.71</v>
      </c>
      <c r="B32" s="27" t="s">
        <v>250</v>
      </c>
      <c r="C32" s="27">
        <v>2013</v>
      </c>
      <c r="D32" s="5" t="s">
        <v>218</v>
      </c>
      <c r="E32" s="25" t="s">
        <v>224</v>
      </c>
      <c r="F32" s="54">
        <v>260216</v>
      </c>
      <c r="G32" s="5"/>
      <c r="H32" s="6">
        <v>586</v>
      </c>
      <c r="I32" s="6"/>
    </row>
    <row r="33" spans="1:9" s="7" customFormat="1" ht="12.6" customHeight="1" x14ac:dyDescent="0.25">
      <c r="A33" s="222">
        <v>2.1</v>
      </c>
      <c r="B33" s="206" t="s">
        <v>585</v>
      </c>
      <c r="C33" s="166">
        <v>2018</v>
      </c>
      <c r="D33" s="206" t="s">
        <v>612</v>
      </c>
      <c r="E33" s="116" t="s">
        <v>670</v>
      </c>
      <c r="F33" s="7" t="s">
        <v>671</v>
      </c>
      <c r="G33" s="25">
        <v>-0.1</v>
      </c>
      <c r="H33" s="25">
        <v>580</v>
      </c>
      <c r="I33" s="25"/>
    </row>
    <row r="34" spans="1:9" s="7" customFormat="1" ht="12.6" customHeight="1" x14ac:dyDescent="0.25">
      <c r="A34" s="222">
        <v>2.9</v>
      </c>
      <c r="B34" s="206" t="s">
        <v>606</v>
      </c>
      <c r="C34" s="166">
        <v>2012</v>
      </c>
      <c r="D34" s="206" t="s">
        <v>608</v>
      </c>
      <c r="E34" s="116" t="s">
        <v>670</v>
      </c>
      <c r="F34" s="7" t="s">
        <v>671</v>
      </c>
      <c r="G34" s="223" t="s">
        <v>609</v>
      </c>
      <c r="H34" s="25">
        <v>506</v>
      </c>
      <c r="I34" s="25"/>
    </row>
    <row r="35" spans="1:9" x14ac:dyDescent="0.25">
      <c r="A35" s="131"/>
      <c r="B35" s="7"/>
      <c r="C35" s="128" t="s">
        <v>2</v>
      </c>
      <c r="D35" s="71"/>
      <c r="E35" s="71"/>
      <c r="F35" s="48"/>
      <c r="G35" s="48"/>
      <c r="H35" s="84">
        <f>SUM(H25:H34)</f>
        <v>6303</v>
      </c>
    </row>
    <row r="36" spans="1:9" s="47" customFormat="1" x14ac:dyDescent="0.25">
      <c r="A36" s="128" t="s">
        <v>6</v>
      </c>
      <c r="B36" s="128" t="s">
        <v>10</v>
      </c>
      <c r="C36" s="128" t="s">
        <v>18</v>
      </c>
      <c r="D36" s="129" t="s">
        <v>9</v>
      </c>
      <c r="E36" s="129" t="s">
        <v>12</v>
      </c>
      <c r="F36" s="128" t="s">
        <v>13</v>
      </c>
      <c r="G36" s="128" t="s">
        <v>22</v>
      </c>
      <c r="H36" s="47" t="s">
        <v>23</v>
      </c>
    </row>
    <row r="37" spans="1:9" s="7" customFormat="1" ht="12.6" customHeight="1" x14ac:dyDescent="0.25">
      <c r="A37" s="25">
        <v>3.88</v>
      </c>
      <c r="B37" s="206" t="s">
        <v>587</v>
      </c>
      <c r="C37" s="166">
        <v>2017</v>
      </c>
      <c r="D37" s="206" t="s">
        <v>611</v>
      </c>
      <c r="E37" s="116" t="s">
        <v>670</v>
      </c>
      <c r="F37" s="7" t="s">
        <v>671</v>
      </c>
      <c r="G37" s="25"/>
      <c r="H37" s="25">
        <v>731</v>
      </c>
      <c r="I37" s="25"/>
    </row>
    <row r="38" spans="1:9" s="7" customFormat="1" ht="12.6" customHeight="1" x14ac:dyDescent="0.25">
      <c r="A38" s="25">
        <v>3.75</v>
      </c>
      <c r="B38" s="206" t="s">
        <v>585</v>
      </c>
      <c r="C38" s="166">
        <v>2018</v>
      </c>
      <c r="D38" s="206" t="s">
        <v>611</v>
      </c>
      <c r="E38" s="116" t="s">
        <v>670</v>
      </c>
      <c r="F38" s="7" t="s">
        <v>671</v>
      </c>
      <c r="G38" s="25"/>
      <c r="H38" s="25">
        <v>715</v>
      </c>
      <c r="I38" s="25"/>
    </row>
    <row r="39" spans="1:9" s="7" customFormat="1" ht="12.6" customHeight="1" x14ac:dyDescent="0.25">
      <c r="A39" s="27">
        <v>3.27</v>
      </c>
      <c r="B39" s="206" t="s">
        <v>619</v>
      </c>
      <c r="C39" s="166">
        <v>2017</v>
      </c>
      <c r="D39" s="206" t="s">
        <v>611</v>
      </c>
      <c r="E39" s="116" t="s">
        <v>670</v>
      </c>
      <c r="F39" s="7" t="s">
        <v>671</v>
      </c>
      <c r="G39" s="27"/>
      <c r="H39" s="25">
        <v>658</v>
      </c>
      <c r="I39" s="25"/>
    </row>
    <row r="40" spans="1:9" s="7" customFormat="1" ht="12.6" customHeight="1" x14ac:dyDescent="0.25">
      <c r="A40" s="25">
        <v>6.84</v>
      </c>
      <c r="B40" s="206" t="s">
        <v>614</v>
      </c>
      <c r="C40" s="166">
        <v>2012</v>
      </c>
      <c r="D40" s="6" t="s">
        <v>603</v>
      </c>
      <c r="E40" s="116" t="s">
        <v>670</v>
      </c>
      <c r="F40" s="7" t="s">
        <v>671</v>
      </c>
      <c r="G40" s="25"/>
      <c r="H40" s="25">
        <v>654</v>
      </c>
      <c r="I40" s="25"/>
    </row>
    <row r="41" spans="1:9" s="7" customFormat="1" ht="12.6" customHeight="1" x14ac:dyDescent="0.25">
      <c r="A41" s="219">
        <v>2.9</v>
      </c>
      <c r="B41" s="206" t="s">
        <v>626</v>
      </c>
      <c r="C41" s="166">
        <v>2018</v>
      </c>
      <c r="D41" s="6" t="s">
        <v>611</v>
      </c>
      <c r="E41" s="116" t="s">
        <v>670</v>
      </c>
      <c r="F41" s="7" t="s">
        <v>671</v>
      </c>
      <c r="G41" s="27"/>
      <c r="H41" s="25">
        <v>613</v>
      </c>
      <c r="I41" s="25"/>
    </row>
    <row r="42" spans="1:9" s="7" customFormat="1" ht="12.6" customHeight="1" x14ac:dyDescent="0.25">
      <c r="A42" s="27">
        <v>2.75</v>
      </c>
      <c r="B42" s="206" t="s">
        <v>589</v>
      </c>
      <c r="C42" s="166">
        <v>2019</v>
      </c>
      <c r="D42" s="206" t="s">
        <v>611</v>
      </c>
      <c r="E42" s="116" t="s">
        <v>670</v>
      </c>
      <c r="F42" s="7" t="s">
        <v>671</v>
      </c>
      <c r="G42" s="27"/>
      <c r="H42" s="25">
        <v>595</v>
      </c>
      <c r="I42" s="25"/>
    </row>
    <row r="43" spans="1:9" x14ac:dyDescent="0.25">
      <c r="A43" s="131"/>
      <c r="B43" s="7"/>
      <c r="C43" s="128" t="s">
        <v>125</v>
      </c>
      <c r="D43" s="71"/>
      <c r="E43" s="71"/>
      <c r="F43" s="48"/>
      <c r="G43" s="48"/>
      <c r="H43" s="84">
        <f>SUM(H37:H42)</f>
        <v>3966</v>
      </c>
    </row>
    <row r="44" spans="1:9" x14ac:dyDescent="0.25">
      <c r="A44" s="7"/>
      <c r="B44" s="7"/>
      <c r="C44" s="7"/>
      <c r="D44" s="9"/>
      <c r="E44" s="9"/>
      <c r="F44" s="7"/>
      <c r="G44" s="7"/>
    </row>
    <row r="45" spans="1:9" s="47" customFormat="1" x14ac:dyDescent="0.25">
      <c r="B45" s="128" t="s">
        <v>673</v>
      </c>
      <c r="C45" s="128" t="s">
        <v>125</v>
      </c>
      <c r="D45" s="108"/>
      <c r="E45" s="108"/>
      <c r="F45" s="107"/>
      <c r="G45" s="107"/>
      <c r="H45" s="316">
        <f>H19+H23+H35+H43</f>
        <v>14446</v>
      </c>
    </row>
    <row r="46" spans="1:9" s="111" customFormat="1" x14ac:dyDescent="0.25">
      <c r="B46" s="34" t="s">
        <v>601</v>
      </c>
      <c r="C46" s="35"/>
      <c r="D46" s="241"/>
      <c r="E46" s="240"/>
      <c r="F46" s="240"/>
      <c r="G46" s="317"/>
      <c r="H46" s="88"/>
    </row>
    <row r="47" spans="1:9" s="247" customFormat="1" ht="13.8" x14ac:dyDescent="0.3">
      <c r="A47" s="121"/>
      <c r="B47" s="34" t="s">
        <v>674</v>
      </c>
      <c r="C47" s="77"/>
      <c r="D47" s="257"/>
      <c r="E47" s="257"/>
      <c r="F47" s="258"/>
      <c r="G47" s="260"/>
      <c r="H47" s="77"/>
    </row>
    <row r="49" spans="1:8" x14ac:dyDescent="0.25">
      <c r="A49" s="47" t="s">
        <v>4</v>
      </c>
      <c r="B49" s="7"/>
      <c r="C49" s="7"/>
      <c r="D49" s="7"/>
      <c r="E49" s="9"/>
      <c r="F49" s="7"/>
      <c r="G49" s="8"/>
    </row>
    <row r="50" spans="1:8" s="47" customFormat="1" x14ac:dyDescent="0.25">
      <c r="A50" s="128" t="s">
        <v>92</v>
      </c>
      <c r="B50" s="128" t="s">
        <v>142</v>
      </c>
      <c r="C50" s="128"/>
      <c r="D50" s="128"/>
      <c r="E50" s="125"/>
      <c r="F50" s="128"/>
      <c r="G50" s="130"/>
    </row>
    <row r="51" spans="1:8" s="47" customFormat="1" ht="15" customHeight="1" x14ac:dyDescent="0.25">
      <c r="A51" s="47" t="s">
        <v>3</v>
      </c>
      <c r="B51" s="111" t="s">
        <v>51</v>
      </c>
      <c r="G51" s="127"/>
    </row>
    <row r="52" spans="1:8" s="47" customFormat="1" ht="15" customHeight="1" x14ac:dyDescent="0.25">
      <c r="A52" s="128" t="s">
        <v>28</v>
      </c>
      <c r="C52" s="128"/>
      <c r="D52" s="128"/>
      <c r="E52" s="128"/>
      <c r="F52" s="128"/>
      <c r="G52" s="127"/>
    </row>
    <row r="53" spans="1:8" s="120" customFormat="1" ht="13.8" x14ac:dyDescent="0.3">
      <c r="A53" s="35">
        <v>2026</v>
      </c>
      <c r="B53" s="318" t="s">
        <v>801</v>
      </c>
      <c r="C53" s="35"/>
      <c r="D53" s="35"/>
      <c r="E53" s="35"/>
      <c r="F53" s="35"/>
      <c r="G53" s="244"/>
      <c r="H53" s="88"/>
    </row>
    <row r="54" spans="1:8" x14ac:dyDescent="0.25">
      <c r="A54" s="34"/>
      <c r="B54" s="35"/>
      <c r="C54" s="35"/>
      <c r="D54" s="35"/>
      <c r="E54" s="35"/>
      <c r="F54" s="35"/>
      <c r="G54" s="127"/>
    </row>
    <row r="55" spans="1:8" s="47" customFormat="1" x14ac:dyDescent="0.25">
      <c r="A55" s="128" t="s">
        <v>26</v>
      </c>
      <c r="B55" s="128" t="s">
        <v>10</v>
      </c>
      <c r="C55" s="128" t="s">
        <v>18</v>
      </c>
      <c r="D55" s="128" t="s">
        <v>9</v>
      </c>
      <c r="E55" s="129" t="s">
        <v>12</v>
      </c>
      <c r="F55" s="128" t="s">
        <v>13</v>
      </c>
      <c r="G55" s="130" t="s">
        <v>22</v>
      </c>
      <c r="H55" s="47" t="s">
        <v>23</v>
      </c>
    </row>
    <row r="56" spans="1:8" s="7" customFormat="1" ht="12.6" customHeight="1" x14ac:dyDescent="0.25">
      <c r="A56" s="25">
        <v>12.2</v>
      </c>
      <c r="B56" s="26" t="s">
        <v>621</v>
      </c>
      <c r="C56" s="25">
        <v>2018</v>
      </c>
      <c r="D56" s="206" t="s">
        <v>605</v>
      </c>
      <c r="E56" s="116" t="s">
        <v>670</v>
      </c>
      <c r="F56" s="7" t="s">
        <v>671</v>
      </c>
      <c r="G56" s="223" t="s">
        <v>623</v>
      </c>
      <c r="H56" s="25">
        <v>149</v>
      </c>
    </row>
    <row r="57" spans="1:8" s="7" customFormat="1" ht="12.6" customHeight="1" x14ac:dyDescent="0.25">
      <c r="A57" s="27">
        <v>8.9</v>
      </c>
      <c r="B57" s="206" t="s">
        <v>589</v>
      </c>
      <c r="C57" s="166">
        <v>2019</v>
      </c>
      <c r="D57" s="206" t="s">
        <v>610</v>
      </c>
      <c r="E57" s="116" t="s">
        <v>670</v>
      </c>
      <c r="F57" s="7" t="s">
        <v>671</v>
      </c>
      <c r="G57" s="27">
        <v>-1.5</v>
      </c>
      <c r="H57" s="25">
        <v>125</v>
      </c>
    </row>
    <row r="58" spans="1:8" s="7" customFormat="1" ht="12.6" customHeight="1" x14ac:dyDescent="0.25">
      <c r="A58" s="221">
        <v>12.3</v>
      </c>
      <c r="B58" s="206" t="s">
        <v>585</v>
      </c>
      <c r="C58" s="166">
        <v>2018</v>
      </c>
      <c r="D58" s="206" t="s">
        <v>605</v>
      </c>
      <c r="E58" s="116" t="s">
        <v>670</v>
      </c>
      <c r="F58" s="7" t="s">
        <v>671</v>
      </c>
      <c r="G58" s="25">
        <v>-0.8</v>
      </c>
      <c r="H58" s="25">
        <v>122</v>
      </c>
    </row>
    <row r="59" spans="1:8" s="7" customFormat="1" ht="13.8" customHeight="1" x14ac:dyDescent="0.25">
      <c r="A59" s="25">
        <v>12.5</v>
      </c>
      <c r="B59" s="206" t="s">
        <v>627</v>
      </c>
      <c r="C59" s="166">
        <v>2017</v>
      </c>
      <c r="D59" s="206" t="s">
        <v>605</v>
      </c>
      <c r="E59" s="116" t="s">
        <v>670</v>
      </c>
      <c r="F59" s="7" t="s">
        <v>671</v>
      </c>
      <c r="G59" s="25">
        <v>-0.5</v>
      </c>
      <c r="H59" s="25">
        <v>68</v>
      </c>
    </row>
    <row r="60" spans="1:8" s="7" customFormat="1" ht="13.8" customHeight="1" x14ac:dyDescent="0.25">
      <c r="A60" s="26" t="s">
        <v>588</v>
      </c>
      <c r="B60" s="25" t="s">
        <v>587</v>
      </c>
      <c r="C60" s="25">
        <v>2017</v>
      </c>
      <c r="D60" s="25" t="s">
        <v>598</v>
      </c>
      <c r="E60" s="78" t="s">
        <v>599</v>
      </c>
      <c r="F60" s="78">
        <v>260504</v>
      </c>
      <c r="G60" s="78"/>
      <c r="H60" s="25">
        <v>30</v>
      </c>
    </row>
    <row r="61" spans="1:8" s="7" customFormat="1" ht="13.8" customHeight="1" x14ac:dyDescent="0.25">
      <c r="A61" s="26" t="s">
        <v>559</v>
      </c>
      <c r="B61" s="25" t="s">
        <v>558</v>
      </c>
      <c r="C61" s="25">
        <v>2015</v>
      </c>
      <c r="D61" s="25" t="s">
        <v>598</v>
      </c>
      <c r="E61" s="78" t="s">
        <v>599</v>
      </c>
      <c r="F61" s="78">
        <v>260504</v>
      </c>
      <c r="G61" s="25"/>
      <c r="H61" s="25">
        <v>11</v>
      </c>
    </row>
    <row r="62" spans="1:8" s="7" customFormat="1" ht="13.8" customHeight="1" x14ac:dyDescent="0.25">
      <c r="A62" s="7" t="s">
        <v>15</v>
      </c>
      <c r="B62" s="7" t="s">
        <v>15</v>
      </c>
      <c r="C62" s="7" t="s">
        <v>15</v>
      </c>
      <c r="D62" s="9" t="s">
        <v>15</v>
      </c>
      <c r="E62" s="122" t="s">
        <v>15</v>
      </c>
      <c r="F62" s="80" t="s">
        <v>15</v>
      </c>
      <c r="G62" s="7" t="s">
        <v>15</v>
      </c>
      <c r="H62" s="6">
        <v>0</v>
      </c>
    </row>
    <row r="63" spans="1:8" s="7" customFormat="1" ht="13.8" customHeight="1" x14ac:dyDescent="0.25">
      <c r="A63" s="7" t="s">
        <v>15</v>
      </c>
      <c r="B63" s="7" t="s">
        <v>15</v>
      </c>
      <c r="C63" s="7" t="s">
        <v>15</v>
      </c>
      <c r="D63" s="9" t="s">
        <v>15</v>
      </c>
      <c r="E63" s="122" t="s">
        <v>15</v>
      </c>
      <c r="F63" s="80" t="s">
        <v>15</v>
      </c>
      <c r="G63" s="7" t="s">
        <v>15</v>
      </c>
      <c r="H63" s="6">
        <v>0</v>
      </c>
    </row>
    <row r="64" spans="1:8" s="7" customFormat="1" ht="13.8" customHeight="1" x14ac:dyDescent="0.25">
      <c r="A64" s="7" t="s">
        <v>15</v>
      </c>
      <c r="B64" s="7" t="s">
        <v>15</v>
      </c>
      <c r="C64" s="7" t="s">
        <v>15</v>
      </c>
      <c r="D64" s="9" t="s">
        <v>15</v>
      </c>
      <c r="E64" s="122" t="s">
        <v>15</v>
      </c>
      <c r="F64" s="80" t="s">
        <v>15</v>
      </c>
      <c r="G64" s="7" t="s">
        <v>15</v>
      </c>
      <c r="H64" s="6">
        <v>0</v>
      </c>
    </row>
    <row r="65" spans="1:8" s="7" customFormat="1" ht="13.8" customHeight="1" x14ac:dyDescent="0.25">
      <c r="A65" s="7" t="s">
        <v>15</v>
      </c>
      <c r="B65" s="7" t="s">
        <v>15</v>
      </c>
      <c r="C65" s="7" t="s">
        <v>15</v>
      </c>
      <c r="D65" s="9" t="s">
        <v>15</v>
      </c>
      <c r="E65" s="122" t="s">
        <v>15</v>
      </c>
      <c r="F65" s="80" t="s">
        <v>15</v>
      </c>
      <c r="G65" s="7" t="s">
        <v>15</v>
      </c>
      <c r="H65" s="6">
        <v>0</v>
      </c>
    </row>
    <row r="66" spans="1:8" x14ac:dyDescent="0.25">
      <c r="A66" s="131"/>
      <c r="B66" s="7"/>
      <c r="C66" s="128" t="s">
        <v>2</v>
      </c>
      <c r="D66" s="48"/>
      <c r="E66" s="71"/>
      <c r="F66" s="48"/>
      <c r="G66" s="106"/>
      <c r="H66" s="84">
        <f>SUM(H56:H65)</f>
        <v>505</v>
      </c>
    </row>
    <row r="67" spans="1:8" x14ac:dyDescent="0.25">
      <c r="A67" s="128" t="s">
        <v>5</v>
      </c>
      <c r="B67" s="128" t="s">
        <v>10</v>
      </c>
      <c r="C67" s="128" t="s">
        <v>18</v>
      </c>
      <c r="D67" s="128" t="s">
        <v>9</v>
      </c>
      <c r="E67" s="129" t="s">
        <v>12</v>
      </c>
      <c r="F67" s="128" t="s">
        <v>13</v>
      </c>
      <c r="G67" s="130" t="s">
        <v>22</v>
      </c>
      <c r="H67" s="47" t="s">
        <v>23</v>
      </c>
    </row>
    <row r="68" spans="1:8" s="7" customFormat="1" ht="13.8" customHeight="1" x14ac:dyDescent="0.25">
      <c r="A68" s="219">
        <v>1.74</v>
      </c>
      <c r="B68" s="206" t="s">
        <v>626</v>
      </c>
      <c r="C68" s="166">
        <v>2018</v>
      </c>
      <c r="D68" s="206" t="s">
        <v>612</v>
      </c>
      <c r="E68" s="116" t="s">
        <v>670</v>
      </c>
      <c r="F68" s="7" t="s">
        <v>671</v>
      </c>
      <c r="G68" s="223" t="s">
        <v>609</v>
      </c>
      <c r="H68" s="25">
        <v>504</v>
      </c>
    </row>
    <row r="69" spans="1:8" s="7" customFormat="1" ht="13.8" customHeight="1" x14ac:dyDescent="0.25">
      <c r="A69" s="6">
        <v>1.33</v>
      </c>
      <c r="B69" s="54" t="s">
        <v>202</v>
      </c>
      <c r="C69" s="25">
        <v>2015</v>
      </c>
      <c r="D69" s="7" t="s">
        <v>218</v>
      </c>
      <c r="E69" s="116" t="s">
        <v>224</v>
      </c>
      <c r="F69" s="6">
        <v>260112</v>
      </c>
      <c r="H69" s="6">
        <v>490</v>
      </c>
    </row>
    <row r="70" spans="1:8" s="7" customFormat="1" ht="13.8" customHeight="1" x14ac:dyDescent="0.25">
      <c r="A70" s="25">
        <v>1.28</v>
      </c>
      <c r="B70" s="26" t="s">
        <v>625</v>
      </c>
      <c r="C70" s="25">
        <v>2015</v>
      </c>
      <c r="D70" s="206" t="s">
        <v>612</v>
      </c>
      <c r="E70" s="116" t="s">
        <v>670</v>
      </c>
      <c r="F70" s="7" t="s">
        <v>671</v>
      </c>
      <c r="G70" s="223" t="s">
        <v>609</v>
      </c>
      <c r="H70" s="25">
        <v>355</v>
      </c>
    </row>
    <row r="71" spans="1:8" s="7" customFormat="1" ht="13.8" customHeight="1" x14ac:dyDescent="0.25">
      <c r="A71" s="7" t="s">
        <v>15</v>
      </c>
      <c r="B71" s="7" t="s">
        <v>15</v>
      </c>
      <c r="C71" s="7" t="s">
        <v>15</v>
      </c>
      <c r="D71" s="9" t="s">
        <v>15</v>
      </c>
      <c r="E71" s="122" t="s">
        <v>15</v>
      </c>
      <c r="F71" s="80" t="s">
        <v>15</v>
      </c>
      <c r="G71" s="7" t="s">
        <v>15</v>
      </c>
      <c r="H71" s="6">
        <v>0</v>
      </c>
    </row>
    <row r="72" spans="1:8" s="7" customFormat="1" ht="13.8" customHeight="1" x14ac:dyDescent="0.25">
      <c r="A72" s="7" t="s">
        <v>15</v>
      </c>
      <c r="B72" s="7" t="s">
        <v>15</v>
      </c>
      <c r="C72" s="7" t="s">
        <v>15</v>
      </c>
      <c r="D72" s="9" t="s">
        <v>15</v>
      </c>
      <c r="E72" s="122" t="s">
        <v>15</v>
      </c>
      <c r="F72" s="80" t="s">
        <v>15</v>
      </c>
      <c r="G72" s="7" t="s">
        <v>15</v>
      </c>
      <c r="H72" s="6">
        <v>0</v>
      </c>
    </row>
    <row r="73" spans="1:8" s="7" customFormat="1" ht="13.8" customHeight="1" x14ac:dyDescent="0.25">
      <c r="A73" s="7" t="s">
        <v>15</v>
      </c>
      <c r="B73" s="7" t="s">
        <v>15</v>
      </c>
      <c r="C73" s="7" t="s">
        <v>15</v>
      </c>
      <c r="D73" s="9" t="s">
        <v>15</v>
      </c>
      <c r="E73" s="122" t="s">
        <v>15</v>
      </c>
      <c r="F73" s="80" t="s">
        <v>15</v>
      </c>
      <c r="G73" s="7" t="s">
        <v>15</v>
      </c>
      <c r="H73" s="6">
        <v>0</v>
      </c>
    </row>
    <row r="74" spans="1:8" x14ac:dyDescent="0.25">
      <c r="A74" s="131"/>
      <c r="B74" s="7"/>
      <c r="C74" s="128" t="s">
        <v>2</v>
      </c>
      <c r="D74" s="48"/>
      <c r="E74" s="71"/>
      <c r="F74" s="48"/>
      <c r="G74" s="106"/>
      <c r="H74" s="84">
        <f>SUM(H68:H73)</f>
        <v>1349</v>
      </c>
    </row>
    <row r="75" spans="1:8" s="47" customFormat="1" x14ac:dyDescent="0.25">
      <c r="A75" s="128" t="s">
        <v>6</v>
      </c>
      <c r="B75" s="128" t="s">
        <v>10</v>
      </c>
      <c r="C75" s="128" t="s">
        <v>18</v>
      </c>
      <c r="D75" s="128" t="s">
        <v>9</v>
      </c>
      <c r="E75" s="129" t="s">
        <v>12</v>
      </c>
      <c r="F75" s="128" t="s">
        <v>13</v>
      </c>
      <c r="G75" s="130" t="s">
        <v>22</v>
      </c>
      <c r="H75" s="47" t="s">
        <v>23</v>
      </c>
    </row>
    <row r="76" spans="1:8" s="7" customFormat="1" ht="13.8" customHeight="1" x14ac:dyDescent="0.25">
      <c r="A76" s="54">
        <v>5.16</v>
      </c>
      <c r="B76" s="5" t="s">
        <v>712</v>
      </c>
      <c r="C76" s="6">
        <v>2012</v>
      </c>
      <c r="D76" s="54" t="s">
        <v>603</v>
      </c>
      <c r="E76" s="5" t="s">
        <v>599</v>
      </c>
      <c r="F76" s="6">
        <v>260518</v>
      </c>
      <c r="G76" s="5"/>
      <c r="H76" s="54">
        <v>481</v>
      </c>
    </row>
    <row r="77" spans="1:8" s="7" customFormat="1" ht="13.8" customHeight="1" x14ac:dyDescent="0.25">
      <c r="A77" s="54">
        <v>5.28</v>
      </c>
      <c r="B77" s="97" t="s">
        <v>711</v>
      </c>
      <c r="C77" s="25">
        <v>2012</v>
      </c>
      <c r="D77" s="54" t="s">
        <v>603</v>
      </c>
      <c r="E77" s="5" t="s">
        <v>599</v>
      </c>
      <c r="F77" s="6">
        <v>260518</v>
      </c>
      <c r="G77" s="111"/>
      <c r="H77" s="54">
        <v>467</v>
      </c>
    </row>
    <row r="78" spans="1:8" s="7" customFormat="1" ht="13.8" customHeight="1" x14ac:dyDescent="0.25">
      <c r="A78" s="25">
        <v>3.31</v>
      </c>
      <c r="B78" s="26" t="s">
        <v>625</v>
      </c>
      <c r="C78" s="25">
        <v>2015</v>
      </c>
      <c r="D78" s="26" t="s">
        <v>611</v>
      </c>
      <c r="E78" s="116" t="s">
        <v>670</v>
      </c>
      <c r="F78" s="7" t="s">
        <v>671</v>
      </c>
      <c r="G78" s="223"/>
      <c r="H78" s="25">
        <v>446</v>
      </c>
    </row>
    <row r="79" spans="1:8" s="7" customFormat="1" ht="13.8" customHeight="1" x14ac:dyDescent="0.25">
      <c r="A79" s="25">
        <v>4.54</v>
      </c>
      <c r="B79" s="206" t="s">
        <v>606</v>
      </c>
      <c r="C79" s="166">
        <v>2012</v>
      </c>
      <c r="D79" s="206" t="s">
        <v>603</v>
      </c>
      <c r="E79" s="116" t="s">
        <v>670</v>
      </c>
      <c r="F79" s="7" t="s">
        <v>671</v>
      </c>
      <c r="G79" s="25"/>
      <c r="H79" s="25">
        <v>378</v>
      </c>
    </row>
    <row r="80" spans="1:8" x14ac:dyDescent="0.25">
      <c r="A80" s="131"/>
      <c r="B80" s="7"/>
      <c r="C80" s="128" t="s">
        <v>2</v>
      </c>
      <c r="D80" s="48"/>
      <c r="E80" s="71"/>
      <c r="F80" s="48"/>
      <c r="G80" s="106"/>
      <c r="H80" s="84">
        <f>SUM(H76:H79)</f>
        <v>1772</v>
      </c>
    </row>
    <row r="82" spans="1:8" s="47" customFormat="1" x14ac:dyDescent="0.25">
      <c r="A82" s="128"/>
      <c r="B82" s="128" t="s">
        <v>830</v>
      </c>
      <c r="C82" s="128" t="s">
        <v>125</v>
      </c>
      <c r="D82" s="107"/>
      <c r="E82" s="108"/>
      <c r="F82" s="107"/>
      <c r="G82" s="109"/>
      <c r="H82" s="110">
        <f>H66+H74+H80</f>
        <v>3626</v>
      </c>
    </row>
    <row r="83" spans="1:8" s="47" customFormat="1" x14ac:dyDescent="0.25">
      <c r="A83" s="128"/>
      <c r="B83" s="111" t="s">
        <v>159</v>
      </c>
      <c r="C83" s="128"/>
      <c r="D83" s="128"/>
      <c r="E83" s="129"/>
      <c r="F83" s="128"/>
      <c r="G83" s="130"/>
    </row>
    <row r="84" spans="1:8" s="47" customFormat="1" x14ac:dyDescent="0.25">
      <c r="A84" s="128"/>
      <c r="B84" s="111"/>
      <c r="C84" s="128"/>
      <c r="D84" s="128"/>
      <c r="E84" s="129"/>
      <c r="F84" s="128"/>
      <c r="G84" s="130"/>
    </row>
    <row r="85" spans="1:8" s="47" customFormat="1" x14ac:dyDescent="0.25">
      <c r="A85" s="128"/>
      <c r="B85" s="111"/>
      <c r="C85" s="128"/>
      <c r="D85" s="128"/>
      <c r="E85" s="129"/>
      <c r="F85" s="128"/>
      <c r="G85" s="130"/>
    </row>
    <row r="86" spans="1:8" s="47" customFormat="1" x14ac:dyDescent="0.25">
      <c r="A86" s="128"/>
      <c r="B86" s="111"/>
      <c r="C86" s="128"/>
      <c r="D86" s="128"/>
      <c r="E86" s="129"/>
      <c r="F86" s="128"/>
      <c r="G86" s="130"/>
    </row>
    <row r="88" spans="1:8" x14ac:dyDescent="0.25">
      <c r="A88" s="47" t="s">
        <v>4</v>
      </c>
      <c r="B88" s="7"/>
      <c r="C88" s="7"/>
      <c r="D88" s="7"/>
      <c r="E88" s="9"/>
      <c r="F88" s="7"/>
      <c r="G88" s="8"/>
    </row>
    <row r="89" spans="1:8" s="47" customFormat="1" x14ac:dyDescent="0.25">
      <c r="A89" s="128" t="s">
        <v>92</v>
      </c>
      <c r="B89" s="128" t="s">
        <v>142</v>
      </c>
      <c r="C89" s="128"/>
      <c r="D89" s="128"/>
      <c r="E89" s="125"/>
      <c r="F89" s="128"/>
      <c r="G89" s="130"/>
    </row>
    <row r="90" spans="1:8" s="47" customFormat="1" ht="15" customHeight="1" x14ac:dyDescent="0.25">
      <c r="A90" s="47" t="s">
        <v>3</v>
      </c>
      <c r="B90" s="111" t="s">
        <v>143</v>
      </c>
      <c r="G90" s="127"/>
    </row>
    <row r="91" spans="1:8" s="47" customFormat="1" ht="15" customHeight="1" x14ac:dyDescent="0.25">
      <c r="A91" s="128" t="s">
        <v>28</v>
      </c>
      <c r="C91" s="128"/>
      <c r="D91" s="128"/>
      <c r="E91" s="128"/>
      <c r="F91" s="128"/>
      <c r="G91" s="127"/>
    </row>
    <row r="92" spans="1:8" s="120" customFormat="1" ht="13.8" x14ac:dyDescent="0.3">
      <c r="A92" s="35">
        <v>2026</v>
      </c>
      <c r="B92" s="318" t="s">
        <v>822</v>
      </c>
      <c r="C92" s="35"/>
      <c r="D92" s="35"/>
      <c r="E92" s="35"/>
      <c r="F92" s="35"/>
      <c r="G92" s="244"/>
      <c r="H92" s="88"/>
    </row>
    <row r="93" spans="1:8" x14ac:dyDescent="0.25">
      <c r="A93" s="34"/>
      <c r="B93" s="35"/>
      <c r="C93" s="35"/>
      <c r="D93" s="35"/>
      <c r="E93" s="35"/>
      <c r="F93" s="35"/>
      <c r="G93" s="127"/>
    </row>
    <row r="94" spans="1:8" s="47" customFormat="1" x14ac:dyDescent="0.25">
      <c r="A94" s="128" t="s">
        <v>26</v>
      </c>
      <c r="B94" s="128" t="s">
        <v>10</v>
      </c>
      <c r="C94" s="128" t="s">
        <v>18</v>
      </c>
      <c r="D94" s="128" t="s">
        <v>9</v>
      </c>
      <c r="E94" s="129" t="s">
        <v>12</v>
      </c>
      <c r="F94" s="128" t="s">
        <v>13</v>
      </c>
      <c r="G94" s="130" t="s">
        <v>22</v>
      </c>
      <c r="H94" s="47" t="s">
        <v>23</v>
      </c>
    </row>
    <row r="95" spans="1:8" s="7" customFormat="1" ht="12.6" customHeight="1" x14ac:dyDescent="0.25">
      <c r="A95" s="7" t="s">
        <v>15</v>
      </c>
      <c r="B95" s="7" t="s">
        <v>15</v>
      </c>
      <c r="C95" s="7" t="s">
        <v>15</v>
      </c>
      <c r="D95" s="9" t="s">
        <v>15</v>
      </c>
      <c r="E95" s="122" t="s">
        <v>15</v>
      </c>
      <c r="F95" s="80" t="s">
        <v>15</v>
      </c>
      <c r="G95" s="7" t="s">
        <v>15</v>
      </c>
      <c r="H95" s="6">
        <v>0</v>
      </c>
    </row>
    <row r="96" spans="1:8" s="7" customFormat="1" ht="12.6" customHeight="1" x14ac:dyDescent="0.25">
      <c r="A96" s="7" t="s">
        <v>15</v>
      </c>
      <c r="B96" s="7" t="s">
        <v>15</v>
      </c>
      <c r="C96" s="7" t="s">
        <v>15</v>
      </c>
      <c r="D96" s="9" t="s">
        <v>15</v>
      </c>
      <c r="E96" s="122" t="s">
        <v>15</v>
      </c>
      <c r="F96" s="80" t="s">
        <v>15</v>
      </c>
      <c r="G96" s="7" t="s">
        <v>15</v>
      </c>
      <c r="H96" s="6">
        <v>0</v>
      </c>
    </row>
    <row r="97" spans="1:8" s="7" customFormat="1" ht="12.6" customHeight="1" x14ac:dyDescent="0.25">
      <c r="A97" s="7" t="s">
        <v>15</v>
      </c>
      <c r="B97" s="7" t="s">
        <v>15</v>
      </c>
      <c r="C97" s="7" t="s">
        <v>15</v>
      </c>
      <c r="D97" s="9" t="s">
        <v>15</v>
      </c>
      <c r="E97" s="122" t="s">
        <v>15</v>
      </c>
      <c r="F97" s="80" t="s">
        <v>15</v>
      </c>
      <c r="G97" s="7" t="s">
        <v>15</v>
      </c>
      <c r="H97" s="6">
        <v>0</v>
      </c>
    </row>
    <row r="98" spans="1:8" s="7" customFormat="1" ht="13.8" customHeight="1" x14ac:dyDescent="0.25">
      <c r="A98" s="7" t="s">
        <v>15</v>
      </c>
      <c r="B98" s="7" t="s">
        <v>15</v>
      </c>
      <c r="C98" s="7" t="s">
        <v>15</v>
      </c>
      <c r="D98" s="9" t="s">
        <v>15</v>
      </c>
      <c r="E98" s="122" t="s">
        <v>15</v>
      </c>
      <c r="F98" s="80" t="s">
        <v>15</v>
      </c>
      <c r="G98" s="7" t="s">
        <v>15</v>
      </c>
      <c r="H98" s="6">
        <v>0</v>
      </c>
    </row>
    <row r="99" spans="1:8" s="7" customFormat="1" ht="13.8" customHeight="1" x14ac:dyDescent="0.25">
      <c r="A99" s="7" t="s">
        <v>15</v>
      </c>
      <c r="B99" s="7" t="s">
        <v>15</v>
      </c>
      <c r="C99" s="7" t="s">
        <v>15</v>
      </c>
      <c r="D99" s="9" t="s">
        <v>15</v>
      </c>
      <c r="E99" s="122" t="s">
        <v>15</v>
      </c>
      <c r="F99" s="80" t="s">
        <v>15</v>
      </c>
      <c r="G99" s="7" t="s">
        <v>15</v>
      </c>
      <c r="H99" s="6">
        <v>0</v>
      </c>
    </row>
    <row r="100" spans="1:8" s="7" customFormat="1" ht="13.8" customHeight="1" x14ac:dyDescent="0.25">
      <c r="A100" s="7" t="s">
        <v>15</v>
      </c>
      <c r="B100" s="7" t="s">
        <v>15</v>
      </c>
      <c r="C100" s="7" t="s">
        <v>15</v>
      </c>
      <c r="D100" s="9" t="s">
        <v>15</v>
      </c>
      <c r="E100" s="122" t="s">
        <v>15</v>
      </c>
      <c r="F100" s="80" t="s">
        <v>15</v>
      </c>
      <c r="G100" s="7" t="s">
        <v>15</v>
      </c>
      <c r="H100" s="6">
        <v>0</v>
      </c>
    </row>
    <row r="101" spans="1:8" s="7" customFormat="1" ht="13.8" customHeight="1" x14ac:dyDescent="0.25">
      <c r="A101" s="7" t="s">
        <v>15</v>
      </c>
      <c r="B101" s="7" t="s">
        <v>15</v>
      </c>
      <c r="C101" s="7" t="s">
        <v>15</v>
      </c>
      <c r="D101" s="9" t="s">
        <v>15</v>
      </c>
      <c r="E101" s="122" t="s">
        <v>15</v>
      </c>
      <c r="F101" s="80" t="s">
        <v>15</v>
      </c>
      <c r="G101" s="7" t="s">
        <v>15</v>
      </c>
      <c r="H101" s="6">
        <v>0</v>
      </c>
    </row>
    <row r="102" spans="1:8" s="7" customFormat="1" ht="13.8" customHeight="1" x14ac:dyDescent="0.25">
      <c r="A102" s="7" t="s">
        <v>15</v>
      </c>
      <c r="B102" s="7" t="s">
        <v>15</v>
      </c>
      <c r="C102" s="7" t="s">
        <v>15</v>
      </c>
      <c r="D102" s="9" t="s">
        <v>15</v>
      </c>
      <c r="E102" s="122" t="s">
        <v>15</v>
      </c>
      <c r="F102" s="80" t="s">
        <v>15</v>
      </c>
      <c r="G102" s="7" t="s">
        <v>15</v>
      </c>
      <c r="H102" s="6">
        <v>0</v>
      </c>
    </row>
    <row r="103" spans="1:8" s="7" customFormat="1" ht="13.8" customHeight="1" x14ac:dyDescent="0.25">
      <c r="A103" s="7" t="s">
        <v>15</v>
      </c>
      <c r="B103" s="7" t="s">
        <v>15</v>
      </c>
      <c r="C103" s="7" t="s">
        <v>15</v>
      </c>
      <c r="D103" s="9" t="s">
        <v>15</v>
      </c>
      <c r="E103" s="122" t="s">
        <v>15</v>
      </c>
      <c r="F103" s="80" t="s">
        <v>15</v>
      </c>
      <c r="G103" s="7" t="s">
        <v>15</v>
      </c>
      <c r="H103" s="6">
        <v>0</v>
      </c>
    </row>
    <row r="104" spans="1:8" s="7" customFormat="1" ht="13.8" customHeight="1" x14ac:dyDescent="0.25">
      <c r="A104" s="7" t="s">
        <v>15</v>
      </c>
      <c r="B104" s="7" t="s">
        <v>15</v>
      </c>
      <c r="C104" s="7" t="s">
        <v>15</v>
      </c>
      <c r="D104" s="9" t="s">
        <v>15</v>
      </c>
      <c r="E104" s="122" t="s">
        <v>15</v>
      </c>
      <c r="F104" s="80" t="s">
        <v>15</v>
      </c>
      <c r="G104" s="7" t="s">
        <v>15</v>
      </c>
      <c r="H104" s="6">
        <v>0</v>
      </c>
    </row>
    <row r="105" spans="1:8" x14ac:dyDescent="0.25">
      <c r="A105" s="131"/>
      <c r="B105" s="7"/>
      <c r="C105" s="128" t="s">
        <v>2</v>
      </c>
      <c r="D105" s="48"/>
      <c r="E105" s="71"/>
      <c r="F105" s="48"/>
      <c r="G105" s="106"/>
      <c r="H105" s="84">
        <f>SUM(H95:H104)</f>
        <v>0</v>
      </c>
    </row>
    <row r="106" spans="1:8" x14ac:dyDescent="0.25">
      <c r="A106" s="128" t="s">
        <v>5</v>
      </c>
      <c r="B106" s="128" t="s">
        <v>10</v>
      </c>
      <c r="C106" s="128" t="s">
        <v>18</v>
      </c>
      <c r="D106" s="128" t="s">
        <v>9</v>
      </c>
      <c r="E106" s="129" t="s">
        <v>12</v>
      </c>
      <c r="F106" s="128" t="s">
        <v>13</v>
      </c>
      <c r="G106" s="130" t="s">
        <v>22</v>
      </c>
      <c r="H106" s="47" t="s">
        <v>23</v>
      </c>
    </row>
    <row r="107" spans="1:8" s="7" customFormat="1" ht="13.8" customHeight="1" x14ac:dyDescent="0.25">
      <c r="A107" s="7" t="s">
        <v>15</v>
      </c>
      <c r="B107" s="7" t="s">
        <v>15</v>
      </c>
      <c r="C107" s="7" t="s">
        <v>15</v>
      </c>
      <c r="D107" s="9" t="s">
        <v>15</v>
      </c>
      <c r="E107" s="122" t="s">
        <v>15</v>
      </c>
      <c r="F107" s="80" t="s">
        <v>15</v>
      </c>
      <c r="G107" s="7" t="s">
        <v>15</v>
      </c>
      <c r="H107" s="6">
        <v>0</v>
      </c>
    </row>
    <row r="108" spans="1:8" s="7" customFormat="1" ht="13.8" customHeight="1" x14ac:dyDescent="0.25">
      <c r="A108" s="7" t="s">
        <v>15</v>
      </c>
      <c r="B108" s="7" t="s">
        <v>15</v>
      </c>
      <c r="C108" s="7" t="s">
        <v>15</v>
      </c>
      <c r="D108" s="9" t="s">
        <v>15</v>
      </c>
      <c r="E108" s="122" t="s">
        <v>15</v>
      </c>
      <c r="F108" s="80" t="s">
        <v>15</v>
      </c>
      <c r="G108" s="7" t="s">
        <v>15</v>
      </c>
      <c r="H108" s="6">
        <v>0</v>
      </c>
    </row>
    <row r="109" spans="1:8" s="7" customFormat="1" ht="13.8" customHeight="1" x14ac:dyDescent="0.25">
      <c r="A109" s="7" t="s">
        <v>15</v>
      </c>
      <c r="B109" s="7" t="s">
        <v>15</v>
      </c>
      <c r="C109" s="7" t="s">
        <v>15</v>
      </c>
      <c r="D109" s="9" t="s">
        <v>15</v>
      </c>
      <c r="E109" s="122" t="s">
        <v>15</v>
      </c>
      <c r="F109" s="80" t="s">
        <v>15</v>
      </c>
      <c r="G109" s="7" t="s">
        <v>15</v>
      </c>
      <c r="H109" s="6">
        <v>0</v>
      </c>
    </row>
    <row r="110" spans="1:8" s="7" customFormat="1" ht="13.8" customHeight="1" x14ac:dyDescent="0.25">
      <c r="A110" s="7" t="s">
        <v>15</v>
      </c>
      <c r="B110" s="7" t="s">
        <v>15</v>
      </c>
      <c r="C110" s="7" t="s">
        <v>15</v>
      </c>
      <c r="D110" s="9" t="s">
        <v>15</v>
      </c>
      <c r="E110" s="122" t="s">
        <v>15</v>
      </c>
      <c r="F110" s="80" t="s">
        <v>15</v>
      </c>
      <c r="G110" s="7" t="s">
        <v>15</v>
      </c>
      <c r="H110" s="6">
        <v>0</v>
      </c>
    </row>
    <row r="111" spans="1:8" s="7" customFormat="1" ht="13.8" customHeight="1" x14ac:dyDescent="0.25">
      <c r="A111" s="7" t="s">
        <v>15</v>
      </c>
      <c r="B111" s="7" t="s">
        <v>15</v>
      </c>
      <c r="C111" s="7" t="s">
        <v>15</v>
      </c>
      <c r="D111" s="9" t="s">
        <v>15</v>
      </c>
      <c r="E111" s="122" t="s">
        <v>15</v>
      </c>
      <c r="F111" s="80" t="s">
        <v>15</v>
      </c>
      <c r="G111" s="7" t="s">
        <v>15</v>
      </c>
      <c r="H111" s="6">
        <v>0</v>
      </c>
    </row>
    <row r="112" spans="1:8" s="7" customFormat="1" ht="13.8" customHeight="1" x14ac:dyDescent="0.25">
      <c r="A112" s="7" t="s">
        <v>15</v>
      </c>
      <c r="B112" s="7" t="s">
        <v>15</v>
      </c>
      <c r="C112" s="7" t="s">
        <v>15</v>
      </c>
      <c r="D112" s="9" t="s">
        <v>15</v>
      </c>
      <c r="E112" s="122" t="s">
        <v>15</v>
      </c>
      <c r="F112" s="80" t="s">
        <v>15</v>
      </c>
      <c r="G112" s="7" t="s">
        <v>15</v>
      </c>
      <c r="H112" s="6">
        <v>0</v>
      </c>
    </row>
    <row r="113" spans="1:8" x14ac:dyDescent="0.25">
      <c r="A113" s="131"/>
      <c r="B113" s="7"/>
      <c r="C113" s="128" t="s">
        <v>2</v>
      </c>
      <c r="D113" s="48"/>
      <c r="E113" s="71"/>
      <c r="F113" s="48"/>
      <c r="G113" s="106"/>
      <c r="H113" s="84">
        <f>SUM(H107:H112)</f>
        <v>0</v>
      </c>
    </row>
    <row r="114" spans="1:8" s="47" customFormat="1" x14ac:dyDescent="0.25">
      <c r="A114" s="128" t="s">
        <v>6</v>
      </c>
      <c r="B114" s="128" t="s">
        <v>10</v>
      </c>
      <c r="C114" s="128" t="s">
        <v>18</v>
      </c>
      <c r="D114" s="128" t="s">
        <v>9</v>
      </c>
      <c r="E114" s="129" t="s">
        <v>12</v>
      </c>
      <c r="F114" s="128" t="s">
        <v>13</v>
      </c>
      <c r="G114" s="130" t="s">
        <v>22</v>
      </c>
      <c r="H114" s="47" t="s">
        <v>23</v>
      </c>
    </row>
    <row r="115" spans="1:8" s="7" customFormat="1" ht="13.8" customHeight="1" x14ac:dyDescent="0.25">
      <c r="A115" s="54">
        <v>3.66</v>
      </c>
      <c r="B115" s="27" t="s">
        <v>709</v>
      </c>
      <c r="C115" s="27">
        <v>2014</v>
      </c>
      <c r="D115" s="54" t="s">
        <v>611</v>
      </c>
      <c r="E115" s="5" t="s">
        <v>599</v>
      </c>
      <c r="F115" s="6">
        <v>260518</v>
      </c>
      <c r="G115" s="5"/>
      <c r="H115" s="54">
        <v>337</v>
      </c>
    </row>
    <row r="116" spans="1:8" s="7" customFormat="1" ht="13.8" customHeight="1" x14ac:dyDescent="0.25">
      <c r="A116" s="54">
        <v>10.73</v>
      </c>
      <c r="B116" s="27" t="s">
        <v>709</v>
      </c>
      <c r="C116" s="27">
        <v>2014</v>
      </c>
      <c r="D116" s="54" t="s">
        <v>717</v>
      </c>
      <c r="E116" s="5" t="s">
        <v>599</v>
      </c>
      <c r="F116" s="6">
        <v>260518</v>
      </c>
      <c r="G116" s="54"/>
      <c r="H116" s="54">
        <v>141</v>
      </c>
    </row>
    <row r="117" spans="1:8" s="7" customFormat="1" ht="13.8" customHeight="1" x14ac:dyDescent="0.25">
      <c r="A117" s="7" t="s">
        <v>15</v>
      </c>
      <c r="B117" s="7" t="s">
        <v>15</v>
      </c>
      <c r="C117" s="7" t="s">
        <v>15</v>
      </c>
      <c r="D117" s="9" t="s">
        <v>15</v>
      </c>
      <c r="E117" s="122" t="s">
        <v>15</v>
      </c>
      <c r="F117" s="80" t="s">
        <v>15</v>
      </c>
      <c r="G117" s="7" t="s">
        <v>15</v>
      </c>
      <c r="H117" s="6">
        <v>0</v>
      </c>
    </row>
    <row r="118" spans="1:8" s="7" customFormat="1" ht="13.8" customHeight="1" x14ac:dyDescent="0.25">
      <c r="A118" s="7" t="s">
        <v>15</v>
      </c>
      <c r="B118" s="7" t="s">
        <v>15</v>
      </c>
      <c r="C118" s="7" t="s">
        <v>15</v>
      </c>
      <c r="D118" s="9" t="s">
        <v>15</v>
      </c>
      <c r="E118" s="122" t="s">
        <v>15</v>
      </c>
      <c r="F118" s="80" t="s">
        <v>15</v>
      </c>
      <c r="G118" s="7" t="s">
        <v>15</v>
      </c>
      <c r="H118" s="6">
        <v>0</v>
      </c>
    </row>
    <row r="119" spans="1:8" x14ac:dyDescent="0.25">
      <c r="A119" s="131"/>
      <c r="B119" s="7"/>
      <c r="C119" s="128" t="s">
        <v>2</v>
      </c>
      <c r="D119" s="48"/>
      <c r="E119" s="71"/>
      <c r="F119" s="48"/>
      <c r="G119" s="106"/>
      <c r="H119" s="84">
        <f>SUM(H115:H118)</f>
        <v>478</v>
      </c>
    </row>
    <row r="120" spans="1:8" x14ac:dyDescent="0.25">
      <c r="A120" s="7"/>
      <c r="B120" s="7"/>
      <c r="C120" s="7"/>
      <c r="D120" s="7"/>
      <c r="E120" s="9"/>
      <c r="F120" s="7"/>
      <c r="G120" s="8"/>
    </row>
    <row r="121" spans="1:8" s="47" customFormat="1" x14ac:dyDescent="0.25">
      <c r="A121" s="128"/>
      <c r="B121" s="128" t="s">
        <v>821</v>
      </c>
      <c r="C121" s="128" t="s">
        <v>125</v>
      </c>
      <c r="D121" s="107"/>
      <c r="E121" s="108"/>
      <c r="F121" s="107"/>
      <c r="G121" s="109"/>
      <c r="H121" s="110">
        <f>H105+H113+H119</f>
        <v>478</v>
      </c>
    </row>
    <row r="122" spans="1:8" s="47" customFormat="1" x14ac:dyDescent="0.25">
      <c r="A122" s="128"/>
      <c r="B122" s="111" t="s">
        <v>159</v>
      </c>
      <c r="C122" s="128"/>
      <c r="D122" s="128"/>
      <c r="E122" s="129"/>
      <c r="F122" s="128"/>
      <c r="G122" s="130"/>
    </row>
    <row r="123" spans="1:8" s="47" customFormat="1" x14ac:dyDescent="0.25">
      <c r="A123" s="128"/>
      <c r="B123" s="111"/>
      <c r="C123" s="128"/>
      <c r="D123" s="128"/>
      <c r="E123" s="129"/>
      <c r="F123" s="128"/>
      <c r="G123" s="130"/>
    </row>
    <row r="124" spans="1:8" s="47" customFormat="1" x14ac:dyDescent="0.25">
      <c r="A124" s="128"/>
      <c r="B124" s="111"/>
      <c r="C124" s="128"/>
      <c r="D124" s="128"/>
      <c r="E124" s="129"/>
      <c r="F124" s="128"/>
      <c r="G124" s="130"/>
    </row>
    <row r="125" spans="1:8" s="47" customFormat="1" x14ac:dyDescent="0.25">
      <c r="A125" s="47" t="s">
        <v>4</v>
      </c>
      <c r="B125" s="128"/>
      <c r="C125" s="128"/>
      <c r="D125" s="129"/>
      <c r="E125" s="129"/>
      <c r="F125" s="128"/>
      <c r="G125" s="128"/>
    </row>
    <row r="126" spans="1:8" s="47" customFormat="1" x14ac:dyDescent="0.25">
      <c r="A126" s="47" t="s">
        <v>114</v>
      </c>
      <c r="B126" s="111" t="s">
        <v>115</v>
      </c>
      <c r="C126" s="125"/>
      <c r="D126" s="111"/>
      <c r="E126" s="111"/>
      <c r="F126" s="102"/>
      <c r="G126" s="102"/>
    </row>
    <row r="127" spans="1:8" s="47" customFormat="1" x14ac:dyDescent="0.25">
      <c r="A127" s="47" t="s">
        <v>3</v>
      </c>
      <c r="B127" s="111" t="s">
        <v>262</v>
      </c>
      <c r="C127" s="102"/>
      <c r="D127" s="111"/>
      <c r="E127" s="111"/>
      <c r="F127" s="102"/>
      <c r="G127" s="102"/>
    </row>
    <row r="128" spans="1:8" s="47" customFormat="1" x14ac:dyDescent="0.25">
      <c r="A128" s="47" t="s">
        <v>28</v>
      </c>
      <c r="B128" s="111"/>
      <c r="C128" s="102"/>
      <c r="D128" s="111"/>
      <c r="E128" s="111"/>
      <c r="F128" s="102"/>
      <c r="G128" s="102"/>
    </row>
    <row r="130" spans="1:8" x14ac:dyDescent="0.25">
      <c r="B130" s="5" t="s">
        <v>0</v>
      </c>
    </row>
    <row r="131" spans="1:8" x14ac:dyDescent="0.25">
      <c r="A131" s="6" t="s">
        <v>26</v>
      </c>
      <c r="B131" s="5" t="s">
        <v>10</v>
      </c>
      <c r="C131" s="54" t="s">
        <v>18</v>
      </c>
      <c r="D131" s="5" t="s">
        <v>9</v>
      </c>
      <c r="E131" s="5" t="s">
        <v>12</v>
      </c>
      <c r="F131" s="54" t="s">
        <v>13</v>
      </c>
      <c r="G131" s="54" t="s">
        <v>22</v>
      </c>
      <c r="H131" s="6" t="s">
        <v>23</v>
      </c>
    </row>
    <row r="132" spans="1:8" x14ac:dyDescent="0.25">
      <c r="A132" s="6" t="s">
        <v>15</v>
      </c>
      <c r="B132" s="54" t="s">
        <v>15</v>
      </c>
      <c r="C132" s="54" t="s">
        <v>15</v>
      </c>
      <c r="D132" s="5" t="s">
        <v>15</v>
      </c>
      <c r="E132" s="5" t="s">
        <v>15</v>
      </c>
      <c r="F132" s="54" t="s">
        <v>15</v>
      </c>
      <c r="G132" s="54" t="s">
        <v>15</v>
      </c>
      <c r="H132" s="6">
        <v>0</v>
      </c>
    </row>
    <row r="133" spans="1:8" x14ac:dyDescent="0.25">
      <c r="A133" s="6" t="s">
        <v>15</v>
      </c>
      <c r="B133" s="54" t="s">
        <v>15</v>
      </c>
      <c r="C133" s="54" t="s">
        <v>15</v>
      </c>
      <c r="D133" s="5" t="s">
        <v>15</v>
      </c>
      <c r="E133" s="5" t="s">
        <v>15</v>
      </c>
      <c r="F133" s="54" t="s">
        <v>15</v>
      </c>
      <c r="G133" s="54" t="s">
        <v>15</v>
      </c>
      <c r="H133" s="6">
        <v>0</v>
      </c>
    </row>
    <row r="134" spans="1:8" x14ac:dyDescent="0.25">
      <c r="A134" s="6" t="s">
        <v>15</v>
      </c>
      <c r="B134" s="54" t="s">
        <v>15</v>
      </c>
      <c r="C134" s="54" t="s">
        <v>15</v>
      </c>
      <c r="D134" s="5" t="s">
        <v>15</v>
      </c>
      <c r="E134" s="5" t="s">
        <v>15</v>
      </c>
      <c r="F134" s="54" t="s">
        <v>15</v>
      </c>
      <c r="G134" s="54" t="s">
        <v>15</v>
      </c>
      <c r="H134" s="6">
        <v>0</v>
      </c>
    </row>
    <row r="135" spans="1:8" x14ac:dyDescent="0.25">
      <c r="A135" s="6" t="s">
        <v>15</v>
      </c>
      <c r="B135" s="54" t="s">
        <v>15</v>
      </c>
      <c r="C135" s="54" t="s">
        <v>15</v>
      </c>
      <c r="D135" s="5" t="s">
        <v>15</v>
      </c>
      <c r="E135" s="5" t="s">
        <v>15</v>
      </c>
      <c r="F135" s="54" t="s">
        <v>15</v>
      </c>
      <c r="G135" s="54" t="s">
        <v>15</v>
      </c>
      <c r="H135" s="6">
        <v>0</v>
      </c>
    </row>
    <row r="136" spans="1:8" x14ac:dyDescent="0.25">
      <c r="A136" s="6" t="s">
        <v>15</v>
      </c>
      <c r="B136" s="54" t="s">
        <v>15</v>
      </c>
      <c r="C136" s="54" t="s">
        <v>15</v>
      </c>
      <c r="D136" s="5" t="s">
        <v>15</v>
      </c>
      <c r="E136" s="5" t="s">
        <v>15</v>
      </c>
      <c r="F136" s="54" t="s">
        <v>15</v>
      </c>
      <c r="G136" s="54" t="s">
        <v>15</v>
      </c>
      <c r="H136" s="6">
        <v>0</v>
      </c>
    </row>
    <row r="137" spans="1:8" x14ac:dyDescent="0.25">
      <c r="A137" s="6" t="s">
        <v>15</v>
      </c>
      <c r="B137" s="54" t="s">
        <v>15</v>
      </c>
      <c r="C137" s="54" t="s">
        <v>15</v>
      </c>
      <c r="D137" s="5" t="s">
        <v>15</v>
      </c>
      <c r="E137" s="5" t="s">
        <v>15</v>
      </c>
      <c r="F137" s="54" t="s">
        <v>15</v>
      </c>
      <c r="G137" s="54" t="s">
        <v>15</v>
      </c>
      <c r="H137" s="6">
        <v>0</v>
      </c>
    </row>
    <row r="138" spans="1:8" x14ac:dyDescent="0.25">
      <c r="A138" s="6" t="s">
        <v>15</v>
      </c>
      <c r="B138" s="54" t="s">
        <v>15</v>
      </c>
      <c r="C138" s="54" t="s">
        <v>15</v>
      </c>
      <c r="D138" s="5" t="s">
        <v>15</v>
      </c>
      <c r="E138" s="5" t="s">
        <v>15</v>
      </c>
      <c r="F138" s="54" t="s">
        <v>15</v>
      </c>
      <c r="G138" s="54" t="s">
        <v>15</v>
      </c>
      <c r="H138" s="6">
        <v>0</v>
      </c>
    </row>
    <row r="139" spans="1:8" x14ac:dyDescent="0.25">
      <c r="C139" s="54" t="s">
        <v>2</v>
      </c>
      <c r="H139" s="6">
        <f>SUM(H132:H138)</f>
        <v>0</v>
      </c>
    </row>
    <row r="140" spans="1:8" x14ac:dyDescent="0.25">
      <c r="A140" s="6" t="s">
        <v>5</v>
      </c>
      <c r="B140" s="5" t="s">
        <v>10</v>
      </c>
      <c r="C140" s="54" t="s">
        <v>18</v>
      </c>
      <c r="D140" s="5" t="s">
        <v>9</v>
      </c>
      <c r="E140" s="5" t="s">
        <v>12</v>
      </c>
      <c r="F140" s="54" t="s">
        <v>13</v>
      </c>
      <c r="G140" s="54" t="s">
        <v>22</v>
      </c>
      <c r="H140" s="6" t="s">
        <v>23</v>
      </c>
    </row>
    <row r="141" spans="1:8" x14ac:dyDescent="0.25">
      <c r="A141" s="6" t="s">
        <v>15</v>
      </c>
      <c r="B141" s="54" t="s">
        <v>15</v>
      </c>
      <c r="C141" s="54" t="s">
        <v>15</v>
      </c>
      <c r="D141" s="5" t="s">
        <v>15</v>
      </c>
      <c r="E141" s="5" t="s">
        <v>15</v>
      </c>
      <c r="F141" s="54" t="s">
        <v>15</v>
      </c>
      <c r="G141" s="54" t="s">
        <v>15</v>
      </c>
      <c r="H141" s="6">
        <v>0</v>
      </c>
    </row>
    <row r="142" spans="1:8" x14ac:dyDescent="0.25">
      <c r="A142" s="6" t="s">
        <v>15</v>
      </c>
      <c r="B142" s="54" t="s">
        <v>15</v>
      </c>
      <c r="C142" s="54" t="s">
        <v>15</v>
      </c>
      <c r="D142" s="5" t="s">
        <v>15</v>
      </c>
      <c r="E142" s="5" t="s">
        <v>15</v>
      </c>
      <c r="F142" s="54" t="s">
        <v>15</v>
      </c>
      <c r="G142" s="54" t="s">
        <v>15</v>
      </c>
      <c r="H142" s="6">
        <v>0</v>
      </c>
    </row>
    <row r="143" spans="1:8" x14ac:dyDescent="0.25">
      <c r="A143" s="6" t="s">
        <v>15</v>
      </c>
      <c r="B143" s="54" t="s">
        <v>15</v>
      </c>
      <c r="C143" s="54" t="s">
        <v>15</v>
      </c>
      <c r="D143" s="5" t="s">
        <v>15</v>
      </c>
      <c r="E143" s="5" t="s">
        <v>15</v>
      </c>
      <c r="F143" s="54" t="s">
        <v>15</v>
      </c>
      <c r="G143" s="54" t="s">
        <v>15</v>
      </c>
      <c r="H143" s="6">
        <v>0</v>
      </c>
    </row>
    <row r="144" spans="1:8" x14ac:dyDescent="0.25">
      <c r="A144" s="6" t="s">
        <v>15</v>
      </c>
      <c r="B144" s="54" t="s">
        <v>15</v>
      </c>
      <c r="C144" s="54" t="s">
        <v>15</v>
      </c>
      <c r="D144" s="5" t="s">
        <v>15</v>
      </c>
      <c r="E144" s="5" t="s">
        <v>15</v>
      </c>
      <c r="F144" s="54" t="s">
        <v>15</v>
      </c>
      <c r="G144" s="54" t="s">
        <v>15</v>
      </c>
      <c r="H144" s="6">
        <v>0</v>
      </c>
    </row>
    <row r="145" spans="1:8" x14ac:dyDescent="0.25">
      <c r="C145" s="54" t="s">
        <v>2</v>
      </c>
      <c r="H145" s="6">
        <f>SUM(H141:H144)</f>
        <v>0</v>
      </c>
    </row>
    <row r="146" spans="1:8" x14ac:dyDescent="0.25">
      <c r="A146" s="6" t="s">
        <v>6</v>
      </c>
      <c r="B146" s="5" t="s">
        <v>10</v>
      </c>
      <c r="C146" s="54" t="s">
        <v>18</v>
      </c>
      <c r="D146" s="5" t="s">
        <v>9</v>
      </c>
      <c r="E146" s="5" t="s">
        <v>12</v>
      </c>
      <c r="F146" s="54" t="s">
        <v>13</v>
      </c>
      <c r="G146" s="54" t="s">
        <v>22</v>
      </c>
      <c r="H146" s="6" t="s">
        <v>23</v>
      </c>
    </row>
    <row r="147" spans="1:8" x14ac:dyDescent="0.25">
      <c r="A147" s="6" t="s">
        <v>15</v>
      </c>
      <c r="B147" s="54" t="s">
        <v>15</v>
      </c>
      <c r="C147" s="54" t="s">
        <v>15</v>
      </c>
      <c r="D147" s="5" t="s">
        <v>15</v>
      </c>
      <c r="E147" s="5" t="s">
        <v>15</v>
      </c>
      <c r="F147" s="54" t="s">
        <v>15</v>
      </c>
      <c r="G147" s="54" t="s">
        <v>15</v>
      </c>
      <c r="H147" s="6">
        <v>0</v>
      </c>
    </row>
    <row r="148" spans="1:8" x14ac:dyDescent="0.25">
      <c r="A148" s="6" t="s">
        <v>15</v>
      </c>
      <c r="B148" s="54" t="s">
        <v>15</v>
      </c>
      <c r="C148" s="54" t="s">
        <v>15</v>
      </c>
      <c r="D148" s="5" t="s">
        <v>15</v>
      </c>
      <c r="E148" s="5" t="s">
        <v>15</v>
      </c>
      <c r="F148" s="54" t="s">
        <v>15</v>
      </c>
      <c r="G148" s="54" t="s">
        <v>15</v>
      </c>
      <c r="H148" s="6">
        <v>0</v>
      </c>
    </row>
    <row r="149" spans="1:8" x14ac:dyDescent="0.25">
      <c r="A149" s="6" t="s">
        <v>15</v>
      </c>
      <c r="B149" s="54" t="s">
        <v>15</v>
      </c>
      <c r="C149" s="54" t="s">
        <v>15</v>
      </c>
      <c r="D149" s="5" t="s">
        <v>15</v>
      </c>
      <c r="E149" s="5" t="s">
        <v>15</v>
      </c>
      <c r="F149" s="54" t="s">
        <v>15</v>
      </c>
      <c r="G149" s="54" t="s">
        <v>15</v>
      </c>
      <c r="H149" s="6">
        <v>0</v>
      </c>
    </row>
    <row r="150" spans="1:8" x14ac:dyDescent="0.25">
      <c r="A150" s="6" t="s">
        <v>15</v>
      </c>
      <c r="B150" s="54" t="s">
        <v>15</v>
      </c>
      <c r="C150" s="54" t="s">
        <v>15</v>
      </c>
      <c r="D150" s="5" t="s">
        <v>15</v>
      </c>
      <c r="E150" s="5" t="s">
        <v>15</v>
      </c>
      <c r="F150" s="54" t="s">
        <v>15</v>
      </c>
      <c r="G150" s="54" t="s">
        <v>15</v>
      </c>
      <c r="H150" s="6">
        <v>0</v>
      </c>
    </row>
    <row r="151" spans="1:8" x14ac:dyDescent="0.25">
      <c r="C151" s="54" t="s">
        <v>2</v>
      </c>
      <c r="H151" s="6">
        <f>SUM(H147:H150)</f>
        <v>0</v>
      </c>
    </row>
    <row r="153" spans="1:8" x14ac:dyDescent="0.25">
      <c r="B153" s="6" t="s">
        <v>263</v>
      </c>
      <c r="C153" s="54" t="s">
        <v>125</v>
      </c>
      <c r="H153" s="110">
        <f>H139+H145+H151</f>
        <v>0</v>
      </c>
    </row>
    <row r="154" spans="1:8" x14ac:dyDescent="0.25">
      <c r="B154" s="6" t="s">
        <v>159</v>
      </c>
    </row>
  </sheetData>
  <sortState xmlns:xlrd2="http://schemas.microsoft.com/office/spreadsheetml/2017/richdata2" ref="A7:I18">
    <sortCondition descending="1" ref="H7:H18"/>
  </sortState>
  <phoneticPr fontId="14" type="noConversion"/>
  <pageMargins left="0.25" right="0.25" top="0.75" bottom="0.75" header="0.3" footer="0.3"/>
  <pageSetup paperSize="9" orientation="portrait" r:id="rId1"/>
  <rowBreaks count="2" manualBreakCount="2">
    <brk id="47" max="16383" man="1"/>
    <brk id="154" max="16383" man="1"/>
  </rowBreaks>
  <ignoredErrors>
    <ignoredError sqref="F37:F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FFCE-E80D-4DA4-96BD-F2F8E154BB42}">
  <dimension ref="A1:I3"/>
  <sheetViews>
    <sheetView workbookViewId="0">
      <selection activeCell="B12" sqref="B12"/>
    </sheetView>
  </sheetViews>
  <sheetFormatPr baseColWidth="10" defaultColWidth="10.88671875" defaultRowHeight="13.2" x14ac:dyDescent="0.25"/>
  <cols>
    <col min="1" max="1" width="8.77734375" style="65" customWidth="1"/>
    <col min="2" max="2" width="16.88671875" style="65" customWidth="1"/>
    <col min="3" max="3" width="7.77734375" style="65" customWidth="1"/>
    <col min="4" max="4" width="14.6640625" style="65" customWidth="1"/>
    <col min="5" max="5" width="12.77734375" style="65" customWidth="1"/>
    <col min="6" max="6" width="7.6640625" style="65" customWidth="1"/>
    <col min="7" max="7" width="9.21875" style="65" customWidth="1"/>
    <col min="8" max="10" width="7.6640625" style="65" customWidth="1"/>
    <col min="11" max="11" width="14.5546875" style="65" customWidth="1"/>
    <col min="12" max="12" width="19.77734375" style="65" customWidth="1"/>
    <col min="13" max="16384" width="10.88671875" style="65"/>
  </cols>
  <sheetData>
    <row r="1" spans="1:9" s="111" customFormat="1" x14ac:dyDescent="0.25">
      <c r="A1" s="111" t="s">
        <v>165</v>
      </c>
      <c r="E1" s="47"/>
      <c r="F1" s="111" t="s">
        <v>131</v>
      </c>
      <c r="G1" s="111" t="s">
        <v>134</v>
      </c>
      <c r="H1" s="111" t="s">
        <v>132</v>
      </c>
      <c r="I1" s="111" t="s">
        <v>133</v>
      </c>
    </row>
    <row r="3" spans="1:9" s="54" customFormat="1" x14ac:dyDescent="0.25">
      <c r="A3" s="161" t="s">
        <v>62</v>
      </c>
      <c r="B3" s="162" t="s">
        <v>166</v>
      </c>
      <c r="C3" s="6" t="s">
        <v>167</v>
      </c>
      <c r="D3" s="162" t="s">
        <v>168</v>
      </c>
      <c r="E3" s="116" t="s">
        <v>20</v>
      </c>
      <c r="F3" s="6" t="s">
        <v>169</v>
      </c>
      <c r="G3" s="7"/>
      <c r="H3" s="80" t="s">
        <v>54</v>
      </c>
      <c r="I3" s="80"/>
    </row>
  </sheetData>
  <phoneticPr fontId="16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3551-063D-4E6B-BB8D-038C6EE8BF85}">
  <dimension ref="A1:I83"/>
  <sheetViews>
    <sheetView workbookViewId="0">
      <selection activeCell="A85" sqref="A85"/>
    </sheetView>
  </sheetViews>
  <sheetFormatPr baseColWidth="10" defaultColWidth="6.88671875" defaultRowHeight="13.2" x14ac:dyDescent="0.25"/>
  <cols>
    <col min="1" max="1" width="6.77734375" style="6" customWidth="1"/>
    <col min="2" max="2" width="10.21875" style="6" customWidth="1"/>
    <col min="3" max="3" width="26.21875" style="6" customWidth="1"/>
    <col min="4" max="4" width="7" style="6" customWidth="1"/>
    <col min="5" max="5" width="12.6640625" style="6" customWidth="1"/>
    <col min="6" max="6" width="17" style="6" customWidth="1"/>
    <col min="7" max="7" width="8.33203125" style="6" customWidth="1"/>
    <col min="8" max="8" width="10.33203125" style="6" customWidth="1"/>
    <col min="9" max="9" width="18" style="6" customWidth="1"/>
    <col min="10" max="255" width="10.88671875" style="6" customWidth="1"/>
    <col min="256" max="16384" width="6.88671875" style="6"/>
  </cols>
  <sheetData>
    <row r="1" spans="1:9" s="26" customFormat="1" x14ac:dyDescent="0.25">
      <c r="A1" s="87" t="s">
        <v>170</v>
      </c>
      <c r="B1" s="87"/>
      <c r="C1" s="87"/>
      <c r="D1" s="87"/>
      <c r="E1" s="87"/>
      <c r="F1" s="87"/>
      <c r="G1" s="87"/>
      <c r="H1" s="87"/>
      <c r="I1" s="87"/>
    </row>
    <row r="2" spans="1:9" s="26" customFormat="1" x14ac:dyDescent="0.25">
      <c r="A2" s="99" t="s">
        <v>35</v>
      </c>
      <c r="B2" s="118" t="s">
        <v>770</v>
      </c>
      <c r="C2" s="22"/>
      <c r="D2" s="23"/>
      <c r="E2" s="23"/>
      <c r="F2" s="22"/>
      <c r="G2" s="22"/>
      <c r="H2" s="22"/>
      <c r="I2" s="23"/>
    </row>
    <row r="3" spans="1:9" s="26" customFormat="1" x14ac:dyDescent="0.25">
      <c r="A3" s="99"/>
      <c r="B3" s="118"/>
      <c r="C3" s="22"/>
      <c r="D3" s="23"/>
      <c r="E3" s="23"/>
      <c r="F3" s="22"/>
      <c r="G3" s="22"/>
      <c r="H3" s="22"/>
      <c r="I3" s="23"/>
    </row>
    <row r="4" spans="1:9" s="37" customFormat="1" x14ac:dyDescent="0.25">
      <c r="A4" s="87" t="s">
        <v>66</v>
      </c>
      <c r="B4" s="119" t="s">
        <v>62</v>
      </c>
      <c r="C4" s="86"/>
      <c r="D4" s="35" t="s">
        <v>63</v>
      </c>
      <c r="E4" s="35" t="s">
        <v>93</v>
      </c>
      <c r="F4" s="86" t="s">
        <v>20</v>
      </c>
      <c r="G4" s="86" t="s">
        <v>21</v>
      </c>
      <c r="H4" s="86" t="s">
        <v>64</v>
      </c>
      <c r="I4" s="35" t="s">
        <v>65</v>
      </c>
    </row>
    <row r="5" spans="1:9" x14ac:dyDescent="0.25">
      <c r="C5" s="97"/>
      <c r="D5" s="27"/>
    </row>
    <row r="6" spans="1:9" x14ac:dyDescent="0.25">
      <c r="A6" s="6" t="s">
        <v>312</v>
      </c>
      <c r="B6" s="6" t="s">
        <v>305</v>
      </c>
      <c r="C6" s="97" t="s">
        <v>244</v>
      </c>
      <c r="D6" s="27">
        <v>1963</v>
      </c>
      <c r="E6" s="6" t="s">
        <v>308</v>
      </c>
      <c r="F6" s="6" t="s">
        <v>309</v>
      </c>
      <c r="G6" s="6">
        <v>260327</v>
      </c>
      <c r="H6" s="6" t="s">
        <v>307</v>
      </c>
      <c r="I6" s="6" t="s">
        <v>313</v>
      </c>
    </row>
    <row r="7" spans="1:9" x14ac:dyDescent="0.25">
      <c r="A7" s="6" t="s">
        <v>772</v>
      </c>
      <c r="B7" s="6">
        <v>48.98</v>
      </c>
      <c r="C7" s="6" t="s">
        <v>174</v>
      </c>
      <c r="D7" s="6">
        <v>2006</v>
      </c>
      <c r="E7" s="6" t="s">
        <v>769</v>
      </c>
      <c r="F7" s="6" t="s">
        <v>761</v>
      </c>
      <c r="G7" s="6">
        <v>260607</v>
      </c>
      <c r="H7" s="6" t="s">
        <v>204</v>
      </c>
      <c r="I7" s="6" t="s">
        <v>771</v>
      </c>
    </row>
    <row r="8" spans="1:9" x14ac:dyDescent="0.25">
      <c r="A8" s="6" t="s">
        <v>773</v>
      </c>
      <c r="B8" s="6">
        <v>36.99</v>
      </c>
      <c r="C8" s="6" t="s">
        <v>193</v>
      </c>
      <c r="D8" s="6">
        <v>2009</v>
      </c>
      <c r="E8" s="6" t="s">
        <v>774</v>
      </c>
      <c r="F8" s="6" t="s">
        <v>761</v>
      </c>
      <c r="G8" s="6">
        <v>260607</v>
      </c>
      <c r="H8" s="6" t="s">
        <v>512</v>
      </c>
      <c r="I8" s="6" t="s">
        <v>771</v>
      </c>
    </row>
    <row r="10" spans="1:9" x14ac:dyDescent="0.25">
      <c r="C10" s="47" t="s">
        <v>692</v>
      </c>
    </row>
    <row r="11" spans="1:9" ht="26.4" x14ac:dyDescent="0.25">
      <c r="B11" s="227" t="s">
        <v>320</v>
      </c>
      <c r="C11" s="227" t="s">
        <v>364</v>
      </c>
    </row>
    <row r="12" spans="1:9" x14ac:dyDescent="0.25">
      <c r="B12" s="228" t="s">
        <v>691</v>
      </c>
      <c r="C12" s="228" t="s">
        <v>321</v>
      </c>
    </row>
    <row r="13" spans="1:9" x14ac:dyDescent="0.25">
      <c r="B13" s="229">
        <v>36.659999999999997</v>
      </c>
      <c r="C13" s="229" t="s">
        <v>322</v>
      </c>
    </row>
    <row r="14" spans="1:9" x14ac:dyDescent="0.25">
      <c r="B14" s="228" t="s">
        <v>324</v>
      </c>
      <c r="C14" s="228" t="s">
        <v>323</v>
      </c>
    </row>
    <row r="15" spans="1:9" x14ac:dyDescent="0.25">
      <c r="B15" s="229" t="s">
        <v>326</v>
      </c>
      <c r="C15" s="229" t="s">
        <v>325</v>
      </c>
    </row>
    <row r="16" spans="1:9" x14ac:dyDescent="0.25">
      <c r="B16" s="228" t="s">
        <v>328</v>
      </c>
      <c r="C16" s="228" t="s">
        <v>327</v>
      </c>
    </row>
    <row r="17" spans="2:3" x14ac:dyDescent="0.25">
      <c r="B17" s="229">
        <v>23.43</v>
      </c>
      <c r="C17" s="229" t="s">
        <v>329</v>
      </c>
    </row>
    <row r="18" spans="2:3" ht="26.4" x14ac:dyDescent="0.25">
      <c r="B18" s="230" t="s">
        <v>330</v>
      </c>
      <c r="C18" s="230" t="s">
        <v>365</v>
      </c>
    </row>
    <row r="19" spans="2:3" ht="26.4" x14ac:dyDescent="0.25">
      <c r="B19" s="229" t="s">
        <v>332</v>
      </c>
      <c r="C19" s="229" t="s">
        <v>331</v>
      </c>
    </row>
    <row r="20" spans="2:3" x14ac:dyDescent="0.25">
      <c r="B20" s="228">
        <v>42.01</v>
      </c>
      <c r="C20" s="228" t="s">
        <v>333</v>
      </c>
    </row>
    <row r="21" spans="2:3" x14ac:dyDescent="0.25">
      <c r="B21" s="229" t="s">
        <v>335</v>
      </c>
      <c r="C21" s="229" t="s">
        <v>334</v>
      </c>
    </row>
    <row r="22" spans="2:3" x14ac:dyDescent="0.25">
      <c r="B22" s="228" t="s">
        <v>337</v>
      </c>
      <c r="C22" s="228" t="s">
        <v>336</v>
      </c>
    </row>
    <row r="23" spans="2:3" x14ac:dyDescent="0.25">
      <c r="B23" s="229" t="s">
        <v>339</v>
      </c>
      <c r="C23" s="229" t="s">
        <v>338</v>
      </c>
    </row>
    <row r="24" spans="2:3" x14ac:dyDescent="0.25">
      <c r="B24" s="228">
        <v>24.06</v>
      </c>
      <c r="C24" s="228" t="s">
        <v>340</v>
      </c>
    </row>
    <row r="25" spans="2:3" ht="26.4" x14ac:dyDescent="0.25">
      <c r="B25" s="227" t="s">
        <v>341</v>
      </c>
      <c r="C25" s="227" t="s">
        <v>366</v>
      </c>
    </row>
    <row r="26" spans="2:3" x14ac:dyDescent="0.25">
      <c r="B26" s="228" t="s">
        <v>343</v>
      </c>
      <c r="C26" s="228" t="s">
        <v>342</v>
      </c>
    </row>
    <row r="27" spans="2:3" x14ac:dyDescent="0.25">
      <c r="B27" s="229">
        <v>44.53</v>
      </c>
      <c r="C27" s="229" t="s">
        <v>344</v>
      </c>
    </row>
    <row r="28" spans="2:3" x14ac:dyDescent="0.25">
      <c r="B28" s="228" t="s">
        <v>346</v>
      </c>
      <c r="C28" s="228" t="s">
        <v>345</v>
      </c>
    </row>
    <row r="29" spans="2:3" x14ac:dyDescent="0.25">
      <c r="B29" s="229" t="s">
        <v>348</v>
      </c>
      <c r="C29" s="229" t="s">
        <v>347</v>
      </c>
    </row>
    <row r="30" spans="2:3" x14ac:dyDescent="0.25">
      <c r="B30" s="228" t="s">
        <v>350</v>
      </c>
      <c r="C30" s="228" t="s">
        <v>349</v>
      </c>
    </row>
    <row r="31" spans="2:3" x14ac:dyDescent="0.25">
      <c r="B31" s="229">
        <v>27.69</v>
      </c>
      <c r="C31" s="229" t="s">
        <v>351</v>
      </c>
    </row>
    <row r="33" spans="1:3" ht="26.4" x14ac:dyDescent="0.25">
      <c r="B33" s="227" t="s">
        <v>352</v>
      </c>
      <c r="C33" s="227" t="s">
        <v>367</v>
      </c>
    </row>
    <row r="34" spans="1:3" x14ac:dyDescent="0.25">
      <c r="B34" s="228" t="s">
        <v>354</v>
      </c>
      <c r="C34" s="228" t="s">
        <v>353</v>
      </c>
    </row>
    <row r="35" spans="1:3" x14ac:dyDescent="0.25">
      <c r="B35" s="229">
        <v>54.05</v>
      </c>
      <c r="C35" s="229" t="s">
        <v>355</v>
      </c>
    </row>
    <row r="36" spans="1:3" x14ac:dyDescent="0.25">
      <c r="B36" s="228" t="s">
        <v>357</v>
      </c>
      <c r="C36" s="228" t="s">
        <v>356</v>
      </c>
    </row>
    <row r="37" spans="1:3" x14ac:dyDescent="0.25">
      <c r="B37" s="229" t="s">
        <v>359</v>
      </c>
      <c r="C37" s="229" t="s">
        <v>358</v>
      </c>
    </row>
    <row r="38" spans="1:3" x14ac:dyDescent="0.25">
      <c r="B38" s="228" t="s">
        <v>361</v>
      </c>
      <c r="C38" s="228" t="s">
        <v>360</v>
      </c>
    </row>
    <row r="39" spans="1:3" x14ac:dyDescent="0.25">
      <c r="B39" s="229">
        <v>30.6</v>
      </c>
      <c r="C39" s="229" t="s">
        <v>362</v>
      </c>
    </row>
    <row r="41" spans="1:3" s="47" customFormat="1" x14ac:dyDescent="0.25">
      <c r="B41" s="47" t="s">
        <v>694</v>
      </c>
      <c r="C41" s="47" t="s">
        <v>693</v>
      </c>
    </row>
    <row r="42" spans="1:3" x14ac:dyDescent="0.25">
      <c r="B42" s="6" t="s">
        <v>406</v>
      </c>
      <c r="C42" s="6" t="s">
        <v>405</v>
      </c>
    </row>
    <row r="43" spans="1:3" s="47" customFormat="1" ht="79.8" x14ac:dyDescent="0.3">
      <c r="A43" s="231"/>
      <c r="C43" s="226" t="s">
        <v>502</v>
      </c>
    </row>
    <row r="44" spans="1:3" ht="13.8" customHeight="1" x14ac:dyDescent="0.25"/>
    <row r="45" spans="1:3" s="45" customFormat="1" ht="15.6" x14ac:dyDescent="0.3">
      <c r="A45" s="45" t="s">
        <v>500</v>
      </c>
    </row>
    <row r="46" spans="1:3" x14ac:dyDescent="0.25">
      <c r="A46" s="232" t="s">
        <v>481</v>
      </c>
    </row>
    <row r="47" spans="1:3" x14ac:dyDescent="0.25">
      <c r="A47" s="65" t="s">
        <v>482</v>
      </c>
    </row>
    <row r="48" spans="1:3" x14ac:dyDescent="0.25">
      <c r="A48" s="65" t="s">
        <v>483</v>
      </c>
    </row>
    <row r="49" spans="1:1" x14ac:dyDescent="0.25">
      <c r="A49" s="65" t="s">
        <v>484</v>
      </c>
    </row>
    <row r="50" spans="1:1" x14ac:dyDescent="0.25">
      <c r="A50" s="65" t="s">
        <v>485</v>
      </c>
    </row>
    <row r="51" spans="1:1" x14ac:dyDescent="0.25">
      <c r="A51" s="65" t="s">
        <v>486</v>
      </c>
    </row>
    <row r="52" spans="1:1" x14ac:dyDescent="0.25">
      <c r="A52" s="65" t="s">
        <v>487</v>
      </c>
    </row>
    <row r="53" spans="1:1" x14ac:dyDescent="0.25">
      <c r="A53" s="232" t="s">
        <v>488</v>
      </c>
    </row>
    <row r="54" spans="1:1" x14ac:dyDescent="0.25">
      <c r="A54" s="65" t="s">
        <v>489</v>
      </c>
    </row>
    <row r="55" spans="1:1" x14ac:dyDescent="0.25">
      <c r="A55" s="65" t="s">
        <v>490</v>
      </c>
    </row>
    <row r="56" spans="1:1" x14ac:dyDescent="0.25">
      <c r="A56" s="65" t="s">
        <v>491</v>
      </c>
    </row>
    <row r="57" spans="1:1" x14ac:dyDescent="0.25">
      <c r="A57" s="65" t="s">
        <v>492</v>
      </c>
    </row>
    <row r="58" spans="1:1" x14ac:dyDescent="0.25">
      <c r="A58" s="65" t="s">
        <v>493</v>
      </c>
    </row>
    <row r="59" spans="1:1" x14ac:dyDescent="0.25">
      <c r="A59" s="65" t="s">
        <v>494</v>
      </c>
    </row>
    <row r="60" spans="1:1" x14ac:dyDescent="0.25">
      <c r="A60" s="65"/>
    </row>
    <row r="61" spans="1:1" x14ac:dyDescent="0.25">
      <c r="A61" s="232" t="s">
        <v>495</v>
      </c>
    </row>
    <row r="62" spans="1:1" x14ac:dyDescent="0.25">
      <c r="A62" s="65" t="s">
        <v>496</v>
      </c>
    </row>
    <row r="63" spans="1:1" x14ac:dyDescent="0.25">
      <c r="A63" s="65" t="s">
        <v>497</v>
      </c>
    </row>
    <row r="64" spans="1:1" x14ac:dyDescent="0.25">
      <c r="A64" s="65" t="s">
        <v>498</v>
      </c>
    </row>
    <row r="65" spans="1:5" x14ac:dyDescent="0.25">
      <c r="A65" s="65" t="s">
        <v>499</v>
      </c>
    </row>
    <row r="66" spans="1:5" x14ac:dyDescent="0.25">
      <c r="A66" s="65"/>
    </row>
    <row r="67" spans="1:5" x14ac:dyDescent="0.25">
      <c r="A67" s="47" t="s">
        <v>690</v>
      </c>
    </row>
    <row r="69" spans="1:5" x14ac:dyDescent="0.25">
      <c r="A69" s="233" t="s">
        <v>675</v>
      </c>
      <c r="E69" s="6">
        <v>3.07</v>
      </c>
    </row>
    <row r="70" spans="1:5" x14ac:dyDescent="0.25">
      <c r="A70" s="233" t="s">
        <v>676</v>
      </c>
      <c r="E70" s="6">
        <v>3.24</v>
      </c>
    </row>
    <row r="71" spans="1:5" x14ac:dyDescent="0.25">
      <c r="A71" s="233" t="s">
        <v>677</v>
      </c>
      <c r="E71" s="6">
        <v>1.34</v>
      </c>
    </row>
    <row r="72" spans="1:5" x14ac:dyDescent="0.25">
      <c r="A72" s="233" t="s">
        <v>678</v>
      </c>
      <c r="E72" s="6">
        <v>5.51</v>
      </c>
    </row>
    <row r="73" spans="1:5" x14ac:dyDescent="0.25">
      <c r="A73" s="233" t="s">
        <v>679</v>
      </c>
      <c r="E73" s="50">
        <v>3.3</v>
      </c>
    </row>
    <row r="74" spans="1:5" x14ac:dyDescent="0.25">
      <c r="A74" s="233" t="s">
        <v>680</v>
      </c>
      <c r="E74" s="6">
        <v>3.59</v>
      </c>
    </row>
    <row r="75" spans="1:5" x14ac:dyDescent="0.25">
      <c r="A75" s="233" t="s">
        <v>681</v>
      </c>
      <c r="E75" s="6">
        <v>5.42</v>
      </c>
    </row>
    <row r="76" spans="1:5" x14ac:dyDescent="0.25">
      <c r="A76" s="233" t="s">
        <v>682</v>
      </c>
      <c r="E76" s="6">
        <v>4.24</v>
      </c>
    </row>
    <row r="77" spans="1:5" x14ac:dyDescent="0.25">
      <c r="A77" s="233" t="s">
        <v>683</v>
      </c>
      <c r="E77" s="6">
        <v>1.33</v>
      </c>
    </row>
    <row r="78" spans="1:5" x14ac:dyDescent="0.25">
      <c r="A78" s="233" t="s">
        <v>684</v>
      </c>
      <c r="E78" s="6">
        <v>7.41</v>
      </c>
    </row>
    <row r="79" spans="1:5" x14ac:dyDescent="0.25">
      <c r="A79" s="233" t="s">
        <v>685</v>
      </c>
      <c r="E79" s="6">
        <v>4.26</v>
      </c>
    </row>
    <row r="80" spans="1:5" x14ac:dyDescent="0.25">
      <c r="A80" s="233" t="s">
        <v>686</v>
      </c>
      <c r="E80" s="6">
        <v>0.55000000000000004</v>
      </c>
    </row>
    <row r="81" spans="1:5" x14ac:dyDescent="0.25">
      <c r="A81" s="233" t="s">
        <v>687</v>
      </c>
      <c r="E81" s="6">
        <v>3.09</v>
      </c>
    </row>
    <row r="82" spans="1:5" x14ac:dyDescent="0.25">
      <c r="A82" s="233" t="s">
        <v>688</v>
      </c>
      <c r="E82" s="6">
        <v>2.02</v>
      </c>
    </row>
    <row r="83" spans="1:5" x14ac:dyDescent="0.25">
      <c r="A83" s="233" t="s">
        <v>689</v>
      </c>
      <c r="E83" s="50">
        <v>1.2</v>
      </c>
    </row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 og st</vt:lpstr>
      <vt:lpstr>lisens</vt:lpstr>
      <vt:lpstr>xx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2026-01-03T15:55:56Z</cp:lastPrinted>
  <dcterms:created xsi:type="dcterms:W3CDTF">1999-06-18T16:38:07Z</dcterms:created>
  <dcterms:modified xsi:type="dcterms:W3CDTF">2026-06-16T10:05:04Z</dcterms:modified>
</cp:coreProperties>
</file>