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5d248bae645fe5/Documents/2025/"/>
    </mc:Choice>
  </mc:AlternateContent>
  <xr:revisionPtr revIDLastSave="1057" documentId="8_{EF32E8CC-963B-4913-97C6-3074C051949C}" xr6:coauthVersionLast="47" xr6:coauthVersionMax="47" xr10:uidLastSave="{3515AAF4-6A22-46BD-A68F-5D6926B842C2}"/>
  <bookViews>
    <workbookView xWindow="-110" yWindow="-110" windowWidth="19420" windowHeight="10300" tabRatio="601" xr2:uid="{00000000-000D-0000-FFFF-FFFF00000000}"/>
  </bookViews>
  <sheets>
    <sheet name="RES" sheetId="1" r:id="rId1"/>
    <sheet name="MS" sheetId="27" r:id="rId2"/>
    <sheet name="KS" sheetId="26" r:id="rId3"/>
    <sheet name="MV" sheetId="25" r:id="rId4"/>
    <sheet name="KV" sheetId="24" r:id="rId5"/>
    <sheet name="G" sheetId="23" r:id="rId6"/>
    <sheet name="J" sheetId="17" r:id="rId7"/>
    <sheet name="Rekorder" sheetId="29" r:id="rId8"/>
    <sheet name="medaljer" sheetId="11" r:id="rId9"/>
    <sheet name="lisens" sheetId="13" r:id="rId10"/>
    <sheet name="xx" sheetId="18" r:id="rId1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2" i="17" l="1"/>
  <c r="H76" i="17"/>
  <c r="H68" i="17"/>
  <c r="H35" i="17"/>
  <c r="H54" i="24"/>
  <c r="H50" i="24"/>
  <c r="H46" i="24"/>
  <c r="H42" i="24"/>
  <c r="H38" i="24"/>
  <c r="H96" i="25"/>
  <c r="H92" i="25"/>
  <c r="H88" i="25"/>
  <c r="H84" i="25"/>
  <c r="H80" i="25"/>
  <c r="H143" i="23"/>
  <c r="H43" i="17"/>
  <c r="H19" i="17"/>
  <c r="H23" i="17"/>
  <c r="H62" i="25"/>
  <c r="H11" i="25"/>
  <c r="H149" i="23"/>
  <c r="H135" i="23"/>
  <c r="H114" i="23"/>
  <c r="H106" i="23"/>
  <c r="H96" i="23"/>
  <c r="H31" i="23"/>
  <c r="H36" i="27"/>
  <c r="H24" i="27"/>
  <c r="H84" i="17" l="1"/>
  <c r="H56" i="24"/>
  <c r="H98" i="25"/>
  <c r="H151" i="23"/>
  <c r="H116" i="23"/>
  <c r="H38" i="27"/>
  <c r="H39" i="23"/>
  <c r="H78" i="27"/>
  <c r="H66" i="27"/>
  <c r="H36" i="26"/>
  <c r="H24" i="26"/>
  <c r="H38" i="26" l="1"/>
  <c r="H80" i="27"/>
  <c r="H59" i="23"/>
  <c r="H73" i="23"/>
  <c r="H66" i="25"/>
  <c r="H58" i="25"/>
  <c r="H54" i="25"/>
  <c r="H50" i="25"/>
  <c r="H35" i="25"/>
  <c r="H29" i="25"/>
  <c r="H23" i="25"/>
  <c r="H17" i="25"/>
  <c r="H25" i="24"/>
  <c r="H21" i="24"/>
  <c r="H17" i="24"/>
  <c r="H13" i="24"/>
  <c r="H9" i="24"/>
  <c r="H110" i="17"/>
  <c r="H104" i="17"/>
  <c r="H116" i="17"/>
  <c r="H118" i="17" l="1"/>
  <c r="H75" i="23"/>
  <c r="H27" i="24"/>
  <c r="H37" i="25"/>
  <c r="H68" i="25"/>
  <c r="H45" i="17" l="1"/>
</calcChain>
</file>

<file path=xl/sharedStrings.xml><?xml version="1.0" encoding="utf-8"?>
<sst xmlns="http://schemas.openxmlformats.org/spreadsheetml/2006/main" count="3330" uniqueCount="330">
  <si>
    <t xml:space="preserve"> </t>
  </si>
  <si>
    <t>3. divisjon:</t>
  </si>
  <si>
    <t>Sum:</t>
  </si>
  <si>
    <t>Lag</t>
  </si>
  <si>
    <t>Jenter - Kretsserie</t>
  </si>
  <si>
    <t>Hopp</t>
  </si>
  <si>
    <t>Kast</t>
  </si>
  <si>
    <t>Valfrie øvingar</t>
  </si>
  <si>
    <t>Menn veteran - Lands- og kretsserie</t>
  </si>
  <si>
    <t>Øving</t>
  </si>
  <si>
    <t>Navn</t>
  </si>
  <si>
    <t>Poeng</t>
  </si>
  <si>
    <t>Stad</t>
  </si>
  <si>
    <t>Dato</t>
  </si>
  <si>
    <t>Valfrie</t>
  </si>
  <si>
    <t>x</t>
  </si>
  <si>
    <t>Res</t>
  </si>
  <si>
    <t>Deltakar</t>
  </si>
  <si>
    <t>Født</t>
  </si>
  <si>
    <t>mk</t>
  </si>
  <si>
    <t>stad</t>
  </si>
  <si>
    <t>dato</t>
  </si>
  <si>
    <t>vind</t>
  </si>
  <si>
    <t>poeng</t>
  </si>
  <si>
    <t>sen</t>
  </si>
  <si>
    <t>vet</t>
  </si>
  <si>
    <t>Løp</t>
  </si>
  <si>
    <t>4. divisjon:</t>
  </si>
  <si>
    <t>kontaktpers: Vidar Simmenes 91322643</t>
  </si>
  <si>
    <t>Hekk</t>
  </si>
  <si>
    <t>2. divisjon:</t>
  </si>
  <si>
    <t>tyrv</t>
  </si>
  <si>
    <t>Løp 60-400</t>
  </si>
  <si>
    <t>Løp 800-10000m</t>
  </si>
  <si>
    <t>Vidar Simmenes 91322643</t>
  </si>
  <si>
    <t>pr.</t>
  </si>
  <si>
    <t>lut</t>
  </si>
  <si>
    <t>1. divisjon:</t>
  </si>
  <si>
    <t>Friidrettsforbundet sine innestatisikksesong går frå 1.7.-30.6. året etter</t>
  </si>
  <si>
    <t>serie</t>
  </si>
  <si>
    <t>Lisenser Osterøy IL 2019</t>
  </si>
  <si>
    <t>Klubb</t>
  </si>
  <si>
    <t>Lisenser Osterøy IL 2018</t>
  </si>
  <si>
    <t>Lisenser Osterøy IL 2017</t>
  </si>
  <si>
    <t>Lisenser Osterøy IL 2016</t>
  </si>
  <si>
    <t>Lisenser Osterøy IL 2015</t>
  </si>
  <si>
    <t>Lisenser Osterøy IL 2014</t>
  </si>
  <si>
    <t>kontakt:</t>
  </si>
  <si>
    <t>Res.</t>
  </si>
  <si>
    <t>20 not.: 4 løp I, 4 løp II, 4 hopp, 4 kast, 4 valgfri -  ingen maks antall resultat pr. øving</t>
  </si>
  <si>
    <t>Osterøy (1. lag)</t>
  </si>
  <si>
    <t>Kontakt</t>
  </si>
  <si>
    <t>Osterøy (2. lag)</t>
  </si>
  <si>
    <t>Løp 60-400m</t>
  </si>
  <si>
    <t>Kontaktperson: Vidar Simmenes 91322643</t>
  </si>
  <si>
    <t>pg</t>
  </si>
  <si>
    <t>mt bak tid betyr manuell tid</t>
  </si>
  <si>
    <t>Lisenser Osterøy IL 2020</t>
  </si>
  <si>
    <t>5. divisjon:</t>
  </si>
  <si>
    <t>medlem</t>
  </si>
  <si>
    <t>føl</t>
  </si>
  <si>
    <t xml:space="preserve">kalender  </t>
  </si>
  <si>
    <t>år</t>
  </si>
  <si>
    <t>Lisenser Osterøy IL 2021</t>
  </si>
  <si>
    <t>n</t>
  </si>
  <si>
    <t>res</t>
  </si>
  <si>
    <t>f.</t>
  </si>
  <si>
    <t>klasse</t>
  </si>
  <si>
    <t>mesterskap</t>
  </si>
  <si>
    <t>valør</t>
  </si>
  <si>
    <t>Elitedivisjon:</t>
  </si>
  <si>
    <t>60 not.: 24 løp/gang, 6 hekk, 18 hopp, 12 kast</t>
  </si>
  <si>
    <t>50 not.: 20 løp/gang, 5 hekk, 15 hopp, 10 kast</t>
  </si>
  <si>
    <t>40 not.: 15 løp/gang, 3 hekk, 12 hopp, 10 kast</t>
  </si>
  <si>
    <t>30 not.: 12 løp/hekk/gang, 10 hopp, 8 kast</t>
  </si>
  <si>
    <t>25 not.: 11 løp/hekk/gang, 8 hopp, 6 kast</t>
  </si>
  <si>
    <t>20 not.: 10 løp/hekk/gang, 6 hopp, 4 kast</t>
  </si>
  <si>
    <t>KLUBB:</t>
  </si>
  <si>
    <t>ANSVARLIG:</t>
  </si>
  <si>
    <t>ADRESSE:</t>
  </si>
  <si>
    <t>POSTNR.:</t>
  </si>
  <si>
    <t>TELEFON:</t>
  </si>
  <si>
    <t>FAKS:</t>
  </si>
  <si>
    <t>MAILADRESSE:</t>
  </si>
  <si>
    <t>ÅR:</t>
  </si>
  <si>
    <t>30 not.: 12 løp/gang, 2 hekk, 10 hopp, 6 kast</t>
  </si>
  <si>
    <t>25 not.: 12 løp/hekk/gang, 8 hopp, 5 kast</t>
  </si>
  <si>
    <t>15 not.:  7 løp/hekk/gang, 4 hopp, 4 kast</t>
  </si>
  <si>
    <t>Jenter</t>
  </si>
  <si>
    <t>Gutter</t>
  </si>
  <si>
    <t>Lisens</t>
  </si>
  <si>
    <t>5. div.</t>
  </si>
  <si>
    <t>Osterøy 2. lag</t>
  </si>
  <si>
    <t>20 not.: 10 løp. Gang, hekk, 6 hopp, 4 kast</t>
  </si>
  <si>
    <t>Løp/hekk</t>
  </si>
  <si>
    <t>1. div.</t>
  </si>
  <si>
    <t>4. div.</t>
  </si>
  <si>
    <t>hut</t>
  </si>
  <si>
    <t>øvelse</t>
  </si>
  <si>
    <t>Osterøy 3. lag</t>
  </si>
  <si>
    <t>x engangs</t>
  </si>
  <si>
    <t>Lisenser Osterøy IL 2022</t>
  </si>
  <si>
    <t>12 Obligatoriske øvingar (minumum 3 tekniske øvingar)</t>
  </si>
  <si>
    <t>8 Valfrie øvingar (minumum 3 tekniske øvingar)</t>
  </si>
  <si>
    <t>3.divisjon kvinner.  Maks. 5 res pr. utøvar)</t>
  </si>
  <si>
    <t>3.divisjon menn  Maks. 5 res pr. utøvar)</t>
  </si>
  <si>
    <t>Tekniske øvingar:</t>
  </si>
  <si>
    <t>høyde, stav, lengde, tresteg, kule, diskos, slegge, spyd, høyde u.t. og lengde u.t.</t>
  </si>
  <si>
    <r>
      <rPr>
        <b/>
        <sz val="12"/>
        <color rgb="FF000000"/>
        <rFont val="Times New Roman"/>
        <family val="1"/>
      </rPr>
      <t>Øvingar:</t>
    </r>
    <r>
      <rPr>
        <sz val="12"/>
        <color rgb="FF000000"/>
        <rFont val="Times New Roman"/>
        <family val="1"/>
      </rPr>
      <t xml:space="preserve"> 60m, 100m, 200m, 400m, 800m, 1500m, 3000m, 5000m, 10000m, </t>
    </r>
  </si>
  <si>
    <t>60m hekk, 110m hekk, 400m hekk, 3000m hinder, 5000m kappgang, 10000m kappgang</t>
  </si>
  <si>
    <t>25 not.: 11 løp. Gang, hekk, 8 hopp, 6 kast</t>
  </si>
  <si>
    <r>
      <rPr>
        <b/>
        <sz val="12"/>
        <color rgb="FF000000"/>
        <rFont val="Times New Roman"/>
        <family val="1"/>
      </rPr>
      <t>Øvingar:</t>
    </r>
    <r>
      <rPr>
        <sz val="12"/>
        <color rgb="FF000000"/>
        <rFont val="Times New Roman"/>
        <family val="1"/>
      </rPr>
      <t xml:space="preserve"> 60m elektronisk tid, 100m, 200m, 400m, 800m, 1500m, 3000m, 5000m, 10000m, </t>
    </r>
  </si>
  <si>
    <t>60m hekk elektronisk tid, 100m hekk,  400m hekk, 3000m hinder, 3000m kappgang, 5000m kappgang</t>
  </si>
  <si>
    <t>Kjetil Stokke</t>
  </si>
  <si>
    <t>Dagfinn Gjerstad</t>
  </si>
  <si>
    <t>Tore Hannisdal</t>
  </si>
  <si>
    <t>Heine Solberg</t>
  </si>
  <si>
    <t>Vidar Simmenes</t>
  </si>
  <si>
    <t>Trygve Feidje Mjelde</t>
  </si>
  <si>
    <t>Vegard Høylo Trefall</t>
  </si>
  <si>
    <t>sjekk</t>
  </si>
  <si>
    <t>gruppe</t>
  </si>
  <si>
    <t>kat</t>
  </si>
  <si>
    <t>merk</t>
  </si>
  <si>
    <t>5. Div.:</t>
  </si>
  <si>
    <t>15 not.: 7 løp/hekk, 4 hopp, 4 kast</t>
  </si>
  <si>
    <t>Lisenser Osterøy IL 2023</t>
  </si>
  <si>
    <t>Osterøy Idrottslag</t>
  </si>
  <si>
    <t>Eirik Reigstad</t>
  </si>
  <si>
    <t>Magnus Reigstad</t>
  </si>
  <si>
    <t>m</t>
  </si>
  <si>
    <t>k</t>
  </si>
  <si>
    <t>mangler</t>
  </si>
  <si>
    <t>Ikkje medlem nfif</t>
  </si>
  <si>
    <t>10not.:  2 løp I, 2 løp II, 2 hopp, 2 kast, 2 valgfri - ingen maks antall resultat pr. øving</t>
  </si>
  <si>
    <t>trut</t>
  </si>
  <si>
    <t>Seriane føl kalenderåret</t>
  </si>
  <si>
    <t>Nora Bergan</t>
  </si>
  <si>
    <t>j-11</t>
  </si>
  <si>
    <t>treng ikkje</t>
  </si>
  <si>
    <t>MS</t>
  </si>
  <si>
    <t>poeng etter veterantabell mai 2023</t>
  </si>
  <si>
    <t>Amalie Nithoer Hustrulid</t>
  </si>
  <si>
    <t>Ulvar J Tafjord Hidle</t>
  </si>
  <si>
    <t>Osterøy 2. lag 3. divisjon</t>
  </si>
  <si>
    <t>Osterøy 1. lag 3. divisjon</t>
  </si>
  <si>
    <t>Osterøy 1. divisjon 1. lag</t>
  </si>
  <si>
    <t>Sum</t>
  </si>
  <si>
    <t>mv75</t>
  </si>
  <si>
    <t>mv80</t>
  </si>
  <si>
    <t>2. div</t>
  </si>
  <si>
    <t>Lisenser Osterøy IL 2024</t>
  </si>
  <si>
    <t>Namn</t>
  </si>
  <si>
    <t>j-12</t>
  </si>
  <si>
    <t>g-rekrutt</t>
  </si>
  <si>
    <t>John Arne Bernes</t>
  </si>
  <si>
    <t>Helga Reigstad</t>
  </si>
  <si>
    <t>3. div.</t>
  </si>
  <si>
    <t>4. divisjon  Osterøy 2. lag</t>
  </si>
  <si>
    <t>10 not.:  2 løp I, 2 løp II, 2 hopp, 2 kast, 2 valgfri -  ingen maks antall resultat pr. øving</t>
  </si>
  <si>
    <t>Mathias Hannisdal</t>
  </si>
  <si>
    <t>Elite</t>
  </si>
  <si>
    <t>60 not.: 24 løp, 6 hekk, 18 hopp, 12 kast</t>
  </si>
  <si>
    <t>10-19 år</t>
  </si>
  <si>
    <t>senior</t>
  </si>
  <si>
    <t>veteran</t>
  </si>
  <si>
    <t>junior u23</t>
  </si>
  <si>
    <t>Amanda Erdal</t>
  </si>
  <si>
    <t>Osterøy IL</t>
  </si>
  <si>
    <t xml:space="preserve">Emma-Sophie Erdal </t>
  </si>
  <si>
    <t>ikkje medl NFIF</t>
  </si>
  <si>
    <t>Vilde Emilia Jacobsen Revheim</t>
  </si>
  <si>
    <t>Regine Hojem Litland</t>
  </si>
  <si>
    <t>Baard Raknes</t>
  </si>
  <si>
    <t>g-12</t>
  </si>
  <si>
    <t>g-11</t>
  </si>
  <si>
    <t>Øyvind Johan Haugen Bjordal</t>
  </si>
  <si>
    <t>Randi Fredrikke Kleppe</t>
  </si>
  <si>
    <t>j-rekrutt</t>
  </si>
  <si>
    <t>Julian Gjeitrem Kallekleiv</t>
  </si>
  <si>
    <t>Kasper Imil Lohne</t>
  </si>
  <si>
    <t>Iselin Sandal</t>
  </si>
  <si>
    <t>fri</t>
  </si>
  <si>
    <t>nei</t>
  </si>
  <si>
    <t>turn</t>
  </si>
  <si>
    <t>4. div:</t>
  </si>
  <si>
    <t>Lisenser Osterøy IL 2025</t>
  </si>
  <si>
    <t>Lisensnummer</t>
  </si>
  <si>
    <t>Betalt</t>
  </si>
  <si>
    <t>180045-2025</t>
  </si>
  <si>
    <t>Helårslisens - Grunnforsikring</t>
  </si>
  <si>
    <t>180077-2025</t>
  </si>
  <si>
    <t>180537-2025</t>
  </si>
  <si>
    <t>184533-2025</t>
  </si>
  <si>
    <t>4. divisjon  Osterøy 3. lag</t>
  </si>
  <si>
    <t>191449-2025</t>
  </si>
  <si>
    <t>Helårslisens - Utvidet forsikring</t>
  </si>
  <si>
    <t>193821-2025</t>
  </si>
  <si>
    <t>Kontaktperson</t>
  </si>
  <si>
    <t>født</t>
  </si>
  <si>
    <t>øving</t>
  </si>
  <si>
    <t>ok</t>
  </si>
  <si>
    <t>Total sum:</t>
  </si>
  <si>
    <t>Osterøy 3. divisjon  1. lag</t>
  </si>
  <si>
    <t>Osterøy 4. divisjon  2. lag</t>
  </si>
  <si>
    <t>195641-2025</t>
  </si>
  <si>
    <t>196277-2025</t>
  </si>
  <si>
    <t>196877-2025</t>
  </si>
  <si>
    <t>197073-2025</t>
  </si>
  <si>
    <t>197137-2025</t>
  </si>
  <si>
    <t>199597-2025</t>
  </si>
  <si>
    <t>Bodil Hjellvik Askeland</t>
  </si>
  <si>
    <t>199733-2025</t>
  </si>
  <si>
    <t>Statistikk 1.1.-31.12.2025.</t>
  </si>
  <si>
    <t>Charlie Alexander Stiller-Reeve</t>
  </si>
  <si>
    <t>ut21</t>
  </si>
  <si>
    <t>Oscar Elias Fossbakken</t>
  </si>
  <si>
    <t>Sigurd Olai Kverndal Reigstad</t>
  </si>
  <si>
    <t>Jack Henry Stiller-Reeve</t>
  </si>
  <si>
    <t>G-18/19</t>
  </si>
  <si>
    <t>J-18/19</t>
  </si>
  <si>
    <t>526</t>
  </si>
  <si>
    <t>747</t>
  </si>
  <si>
    <t>Osterøy.hall</t>
  </si>
  <si>
    <t>2025</t>
  </si>
  <si>
    <t>0 av 8</t>
  </si>
  <si>
    <t>0 av 20</t>
  </si>
  <si>
    <t>Deltakarar x</t>
  </si>
  <si>
    <t>0 av 12</t>
  </si>
  <si>
    <t>0 av 10</t>
  </si>
  <si>
    <t>Medaljeoversikt meisterskap 2025</t>
  </si>
  <si>
    <t>Rekorder 2025</t>
  </si>
  <si>
    <t>Deltakarar  x</t>
  </si>
  <si>
    <t>Leikvanghall</t>
  </si>
  <si>
    <t>60m-in</t>
  </si>
  <si>
    <t>hø-in</t>
  </si>
  <si>
    <t>le-in</t>
  </si>
  <si>
    <t>Mest poeng: Eirik Reigstad 4 res og  3405pg</t>
  </si>
  <si>
    <t>203977-2025</t>
  </si>
  <si>
    <t>trut-in</t>
  </si>
  <si>
    <t>tre-in</t>
  </si>
  <si>
    <t>ku4-in</t>
  </si>
  <si>
    <t>Randi Kleppe</t>
  </si>
  <si>
    <t>ku2-in</t>
  </si>
  <si>
    <t>kv75</t>
  </si>
  <si>
    <t>3,04,47</t>
  </si>
  <si>
    <t>800m-in</t>
  </si>
  <si>
    <t>kv60</t>
  </si>
  <si>
    <t>Deltakarar 2</t>
  </si>
  <si>
    <t>løp</t>
  </si>
  <si>
    <t>kast</t>
  </si>
  <si>
    <t>hopp</t>
  </si>
  <si>
    <t>206169-2025</t>
  </si>
  <si>
    <t>Markus Loftås</t>
  </si>
  <si>
    <t>206513-2025</t>
  </si>
  <si>
    <t>Jonas Lillejord</t>
  </si>
  <si>
    <t>Fotlv. Skule</t>
  </si>
  <si>
    <t>6 av 20</t>
  </si>
  <si>
    <t>mest poeng:  Vidar Simmenes 4 resultat og 2077pg</t>
  </si>
  <si>
    <t>206853-2025</t>
  </si>
  <si>
    <t>Daniel Hansen Bruvik</t>
  </si>
  <si>
    <t>17</t>
  </si>
  <si>
    <t>20 not.: 10 løp/gang/hekk, 6 hopp, 4 kast</t>
  </si>
  <si>
    <t>Osterøy (3. lag)</t>
  </si>
  <si>
    <t>3,08,97</t>
  </si>
  <si>
    <t>sølv</t>
  </si>
  <si>
    <t>Nes Arena</t>
  </si>
  <si>
    <t>kv60-64</t>
  </si>
  <si>
    <t>Nordisk</t>
  </si>
  <si>
    <t>14.2.</t>
  </si>
  <si>
    <t>200m-in</t>
  </si>
  <si>
    <t>3000m-in</t>
  </si>
  <si>
    <t>2,09,02</t>
  </si>
  <si>
    <t>600m-in</t>
  </si>
  <si>
    <t>15.2.</t>
  </si>
  <si>
    <t>6 av 8</t>
  </si>
  <si>
    <t>3 av 12</t>
  </si>
  <si>
    <t>Mest poeng:  Bodil Hjellvik Askeland 2 resultat og 463pg</t>
  </si>
  <si>
    <t>4 av 10</t>
  </si>
  <si>
    <t>Mest poeng: Bodil Hjellvik Askeland 2 resultat og 1081pg</t>
  </si>
  <si>
    <t>40m-in</t>
  </si>
  <si>
    <t>12 av 30</t>
  </si>
  <si>
    <t>5 av 12</t>
  </si>
  <si>
    <t>11 av 20</t>
  </si>
  <si>
    <t>Leikvanghallen</t>
  </si>
  <si>
    <t>136021-2024</t>
  </si>
  <si>
    <t>fri-bane</t>
  </si>
  <si>
    <t>1,20,62</t>
  </si>
  <si>
    <t>G-19</t>
  </si>
  <si>
    <t>lagsrekord</t>
  </si>
  <si>
    <t>1,18,26</t>
  </si>
  <si>
    <t>Ingrid Gaarder</t>
  </si>
  <si>
    <t>halm</t>
  </si>
  <si>
    <t>Barcelona</t>
  </si>
  <si>
    <t>engangs</t>
  </si>
  <si>
    <t>langløp</t>
  </si>
  <si>
    <t>ks</t>
  </si>
  <si>
    <t>1,10,21</t>
  </si>
  <si>
    <t>Bryne</t>
  </si>
  <si>
    <t>ms</t>
  </si>
  <si>
    <t>Matias Hanstveit Nygård</t>
  </si>
  <si>
    <t>g-10</t>
  </si>
  <si>
    <t>Aksel Fotland Borge</t>
  </si>
  <si>
    <t>Ludvik Raniseth Horsås</t>
  </si>
  <si>
    <t>Martin Elvik Blindheim</t>
  </si>
  <si>
    <t>Alfred Andre Kleppe Burkeland</t>
  </si>
  <si>
    <t>Oddvar Sørtveit Hansen</t>
  </si>
  <si>
    <t>Ole Birkelund</t>
  </si>
  <si>
    <t>Hassan Basman  Fakhreddine</t>
  </si>
  <si>
    <t>Kristin Tyssebotn Vaksdal</t>
  </si>
  <si>
    <t>Malena Nithoer Hustrulid</t>
  </si>
  <si>
    <t>j-13</t>
  </si>
  <si>
    <t>Ada Othilie Aarsbog Angelskår</t>
  </si>
  <si>
    <t>Nora Hernes Nygaard</t>
  </si>
  <si>
    <t>Lydia Birkelund</t>
  </si>
  <si>
    <t>Emilian Mjelde Hopland</t>
  </si>
  <si>
    <t>Imad Basman Fakheredine</t>
  </si>
  <si>
    <t>Tor Henning Erdal</t>
  </si>
  <si>
    <t>mv40</t>
  </si>
  <si>
    <t>mangle</t>
  </si>
  <si>
    <t>17.2.</t>
  </si>
  <si>
    <t>Mest poeng: Eirik Reigstad 4 øvingar og 2456pg</t>
  </si>
  <si>
    <t>2 av 8</t>
  </si>
  <si>
    <t>5 av 20</t>
  </si>
  <si>
    <t>7 av 20</t>
  </si>
  <si>
    <t>Deltakarar 3</t>
  </si>
  <si>
    <t>3 av 15</t>
  </si>
  <si>
    <t>Mest poeng: Iselin Sandal 2 res og 1275pg</t>
  </si>
  <si>
    <t>23 av 60</t>
  </si>
  <si>
    <t>7 av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</si>
</sst>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r_-;\-* #,##0.00\ _k_r_-;_-* &quot;-&quot;??\ _k_r_-;_-@_-"/>
    <numFmt numFmtId="165" formatCode="_(&quot;kr&quot;\ * #,##0.00_);_(&quot;kr&quot;\ * \(#,##0.00\);_(&quot;kr&quot;\ * &quot;-&quot;??_);_(@_)"/>
    <numFmt numFmtId="166" formatCode="_(* #,##0.00_);_(* \(#,##0.00\);_(* &quot;-&quot;??_);_(@_)"/>
    <numFmt numFmtId="167" formatCode="0.0"/>
  </numFmts>
  <fonts count="39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name val="Arial"/>
      <family val="2"/>
    </font>
    <font>
      <b/>
      <sz val="12"/>
      <color rgb="FF000000"/>
      <name val="Times New Roman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8016D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10"/>
      <color rgb="FF202124"/>
      <name val="Times New Roman"/>
      <family val="1"/>
    </font>
    <font>
      <sz val="10"/>
      <color rgb="FFFF0000"/>
      <name val="Times New Roman"/>
      <family val="1"/>
    </font>
    <font>
      <sz val="10"/>
      <color rgb="FF000335"/>
      <name val="Times New Roman"/>
      <family val="1"/>
    </font>
    <font>
      <b/>
      <sz val="10"/>
      <color rgb="FF08016D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3F1FF"/>
        <bgColor indexed="64"/>
      </patternFill>
    </fill>
    <fill>
      <patternFill patternType="solid">
        <fgColor rgb="FFF9F8F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16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</cellStyleXfs>
  <cellXfs count="311">
    <xf numFmtId="0" fontId="0" fillId="0" borderId="0" xfId="0"/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left" vertical="top"/>
    </xf>
    <xf numFmtId="0" fontId="3" fillId="0" borderId="1" xfId="25" applyFont="1" applyBorder="1" applyAlignment="1">
      <alignment horizontal="left" vertical="top"/>
    </xf>
    <xf numFmtId="0" fontId="3" fillId="0" borderId="1" xfId="25" applyFont="1" applyBorder="1" applyAlignment="1">
      <alignment vertical="top"/>
    </xf>
    <xf numFmtId="0" fontId="16" fillId="0" borderId="1" xfId="0" applyFont="1" applyBorder="1"/>
    <xf numFmtId="0" fontId="4" fillId="0" borderId="1" xfId="25" applyFont="1" applyBorder="1" applyAlignment="1">
      <alignment horizontal="left" vertical="top"/>
    </xf>
    <xf numFmtId="0" fontId="4" fillId="0" borderId="1" xfId="25" applyFont="1" applyBorder="1"/>
    <xf numFmtId="0" fontId="4" fillId="0" borderId="1" xfId="25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9" fontId="3" fillId="0" borderId="1" xfId="25" applyNumberFormat="1" applyFont="1" applyBorder="1" applyAlignment="1">
      <alignment horizontal="left"/>
    </xf>
    <xf numFmtId="1" fontId="3" fillId="0" borderId="1" xfId="25" applyNumberFormat="1" applyFont="1" applyBorder="1" applyAlignment="1">
      <alignment horizontal="left"/>
    </xf>
    <xf numFmtId="49" fontId="4" fillId="0" borderId="1" xfId="25" applyNumberFormat="1" applyFont="1" applyBorder="1" applyAlignment="1">
      <alignment horizontal="left"/>
    </xf>
    <xf numFmtId="1" fontId="4" fillId="0" borderId="1" xfId="25" applyNumberFormat="1" applyFont="1" applyBorder="1" applyAlignment="1">
      <alignment horizontal="left"/>
    </xf>
    <xf numFmtId="1" fontId="8" fillId="0" borderId="1" xfId="25" applyNumberFormat="1" applyFont="1" applyBorder="1" applyAlignment="1">
      <alignment horizontal="left"/>
    </xf>
    <xf numFmtId="0" fontId="3" fillId="0" borderId="1" xfId="25" applyFont="1" applyBorder="1" applyAlignment="1">
      <alignment horizontal="left"/>
    </xf>
    <xf numFmtId="0" fontId="15" fillId="0" borderId="1" xfId="0" applyFont="1" applyBorder="1"/>
    <xf numFmtId="1" fontId="6" fillId="0" borderId="1" xfId="25" applyNumberFormat="1" applyFont="1" applyBorder="1" applyAlignment="1">
      <alignment horizontal="left"/>
    </xf>
    <xf numFmtId="0" fontId="4" fillId="0" borderId="1" xfId="10" applyNumberFormat="1" applyFont="1" applyBorder="1" applyAlignment="1">
      <alignment horizontal="left"/>
    </xf>
    <xf numFmtId="1" fontId="4" fillId="0" borderId="1" xfId="10" applyNumberFormat="1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6" fillId="0" borderId="1" xfId="25" applyFont="1" applyBorder="1"/>
    <xf numFmtId="0" fontId="6" fillId="0" borderId="1" xfId="25" applyFont="1" applyBorder="1" applyAlignment="1">
      <alignment horizontal="left"/>
    </xf>
    <xf numFmtId="0" fontId="6" fillId="0" borderId="1" xfId="25" applyFont="1" applyBorder="1" applyAlignment="1">
      <alignment vertical="top"/>
    </xf>
    <xf numFmtId="49" fontId="4" fillId="0" borderId="1" xfId="25" applyNumberFormat="1" applyFont="1" applyBorder="1" applyAlignment="1">
      <alignment vertical="top"/>
    </xf>
    <xf numFmtId="0" fontId="8" fillId="0" borderId="1" xfId="25" applyFont="1" applyBorder="1"/>
    <xf numFmtId="0" fontId="8" fillId="0" borderId="1" xfId="25" applyFont="1" applyBorder="1" applyAlignment="1">
      <alignment horizontal="left"/>
    </xf>
    <xf numFmtId="0" fontId="8" fillId="0" borderId="1" xfId="25" applyFont="1" applyBorder="1" applyAlignment="1">
      <alignment vertical="top"/>
    </xf>
    <xf numFmtId="0" fontId="4" fillId="0" borderId="1" xfId="25" applyFont="1" applyBorder="1" applyAlignment="1">
      <alignment horizontal="left" vertical="center"/>
    </xf>
    <xf numFmtId="0" fontId="4" fillId="0" borderId="1" xfId="25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49" fontId="7" fillId="0" borderId="1" xfId="27" applyNumberFormat="1" applyFont="1" applyBorder="1" applyAlignment="1">
      <alignment horizontal="left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49" fontId="4" fillId="0" borderId="1" xfId="25" applyNumberFormat="1" applyFont="1" applyBorder="1" applyAlignment="1">
      <alignment horizontal="left" vertical="center"/>
    </xf>
    <xf numFmtId="0" fontId="4" fillId="0" borderId="1" xfId="10" applyNumberFormat="1" applyFont="1" applyFill="1" applyBorder="1" applyAlignment="1">
      <alignment horizontal="left"/>
    </xf>
    <xf numFmtId="49" fontId="3" fillId="0" borderId="1" xfId="25" applyNumberFormat="1" applyFont="1" applyBorder="1" applyAlignment="1">
      <alignment horizontal="left" wrapText="1"/>
    </xf>
    <xf numFmtId="1" fontId="4" fillId="0" borderId="1" xfId="1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49" fontId="3" fillId="0" borderId="1" xfId="25" applyNumberFormat="1" applyFont="1" applyBorder="1"/>
    <xf numFmtId="49" fontId="3" fillId="0" borderId="1" xfId="25" applyNumberFormat="1" applyFont="1" applyBorder="1" applyAlignment="1">
      <alignment horizontal="center"/>
    </xf>
    <xf numFmtId="49" fontId="3" fillId="0" borderId="1" xfId="10" applyNumberFormat="1" applyFont="1" applyFill="1" applyBorder="1" applyAlignment="1">
      <alignment horizontal="left"/>
    </xf>
    <xf numFmtId="0" fontId="3" fillId="0" borderId="1" xfId="25" applyFont="1" applyBorder="1"/>
    <xf numFmtId="49" fontId="7" fillId="0" borderId="1" xfId="25" applyNumberFormat="1" applyFont="1" applyBorder="1" applyAlignment="1">
      <alignment horizontal="left"/>
    </xf>
    <xf numFmtId="0" fontId="7" fillId="0" borderId="1" xfId="25" applyFont="1" applyBorder="1" applyAlignment="1">
      <alignment horizontal="left"/>
    </xf>
    <xf numFmtId="49" fontId="8" fillId="0" borderId="1" xfId="10" applyNumberFormat="1" applyFont="1" applyFill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0" fontId="19" fillId="0" borderId="1" xfId="0" applyFont="1" applyBorder="1"/>
    <xf numFmtId="49" fontId="7" fillId="0" borderId="1" xfId="10" applyNumberFormat="1" applyFont="1" applyFill="1" applyBorder="1" applyAlignment="1">
      <alignment horizontal="left"/>
    </xf>
    <xf numFmtId="0" fontId="3" fillId="0" borderId="1" xfId="10" applyNumberFormat="1" applyFont="1" applyFill="1" applyBorder="1" applyAlignment="1">
      <alignment horizontal="left"/>
    </xf>
    <xf numFmtId="14" fontId="3" fillId="0" borderId="1" xfId="25" applyNumberFormat="1" applyFont="1" applyBorder="1" applyAlignment="1">
      <alignment horizontal="left"/>
    </xf>
    <xf numFmtId="0" fontId="3" fillId="0" borderId="1" xfId="25" applyFont="1" applyBorder="1" applyAlignment="1">
      <alignment horizontal="center"/>
    </xf>
    <xf numFmtId="0" fontId="4" fillId="0" borderId="1" xfId="25" applyFont="1" applyBorder="1" applyAlignment="1">
      <alignment horizontal="center"/>
    </xf>
    <xf numFmtId="49" fontId="3" fillId="0" borderId="1" xfId="1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7" fillId="0" borderId="1" xfId="0" applyFont="1" applyBorder="1" applyAlignment="1">
      <alignment horizontal="left"/>
    </xf>
    <xf numFmtId="49" fontId="8" fillId="0" borderId="1" xfId="9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left"/>
    </xf>
    <xf numFmtId="16" fontId="3" fillId="0" borderId="1" xfId="25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vertical="center" wrapText="1"/>
    </xf>
    <xf numFmtId="0" fontId="20" fillId="0" borderId="1" xfId="25" applyFont="1" applyBorder="1"/>
    <xf numFmtId="1" fontId="20" fillId="0" borderId="1" xfId="25" applyNumberFormat="1" applyFont="1" applyBorder="1" applyAlignment="1">
      <alignment horizontal="left"/>
    </xf>
    <xf numFmtId="0" fontId="16" fillId="0" borderId="1" xfId="25" applyFont="1" applyBorder="1"/>
    <xf numFmtId="0" fontId="23" fillId="0" borderId="1" xfId="0" applyFont="1" applyBorder="1"/>
    <xf numFmtId="49" fontId="4" fillId="0" borderId="1" xfId="0" applyNumberFormat="1" applyFont="1" applyBorder="1"/>
    <xf numFmtId="0" fontId="8" fillId="0" borderId="1" xfId="0" applyFont="1" applyBorder="1" applyAlignment="1">
      <alignment horizontal="left" vertical="top"/>
    </xf>
    <xf numFmtId="0" fontId="20" fillId="0" borderId="1" xfId="25" applyFont="1" applyBorder="1" applyAlignment="1">
      <alignment horizontal="left"/>
    </xf>
    <xf numFmtId="0" fontId="16" fillId="0" borderId="1" xfId="25" applyFont="1" applyBorder="1" applyAlignment="1">
      <alignment horizontal="left"/>
    </xf>
    <xf numFmtId="1" fontId="4" fillId="0" borderId="1" xfId="25" applyNumberFormat="1" applyFont="1" applyBorder="1" applyAlignment="1">
      <alignment horizontal="center"/>
    </xf>
    <xf numFmtId="1" fontId="3" fillId="0" borderId="1" xfId="10" applyNumberFormat="1" applyFont="1" applyFill="1" applyBorder="1" applyAlignment="1">
      <alignment horizontal="center"/>
    </xf>
    <xf numFmtId="0" fontId="24" fillId="0" borderId="1" xfId="0" applyFont="1" applyBorder="1"/>
    <xf numFmtId="0" fontId="11" fillId="0" borderId="1" xfId="25" applyFont="1" applyBorder="1"/>
    <xf numFmtId="0" fontId="11" fillId="0" borderId="1" xfId="25" applyFont="1" applyBorder="1" applyAlignment="1">
      <alignment horizontal="left"/>
    </xf>
    <xf numFmtId="0" fontId="11" fillId="0" borderId="1" xfId="25" applyFont="1" applyBorder="1" applyAlignment="1">
      <alignment horizontal="center"/>
    </xf>
    <xf numFmtId="0" fontId="3" fillId="0" borderId="1" xfId="25" applyFont="1" applyBorder="1" applyAlignment="1">
      <alignment horizontal="center" vertical="top"/>
    </xf>
    <xf numFmtId="0" fontId="11" fillId="0" borderId="1" xfId="25" applyFont="1" applyBorder="1" applyAlignment="1">
      <alignment horizontal="center" vertical="top"/>
    </xf>
    <xf numFmtId="0" fontId="26" fillId="0" borderId="1" xfId="0" applyFont="1" applyBorder="1" applyAlignment="1">
      <alignment horizontal="left"/>
    </xf>
    <xf numFmtId="0" fontId="11" fillId="0" borderId="1" xfId="0" applyFont="1" applyBorder="1"/>
    <xf numFmtId="0" fontId="26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8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/>
    </xf>
    <xf numFmtId="0" fontId="4" fillId="0" borderId="1" xfId="10" applyNumberFormat="1" applyFont="1" applyFill="1" applyBorder="1" applyAlignment="1">
      <alignment vertical="top"/>
    </xf>
    <xf numFmtId="0" fontId="17" fillId="0" borderId="1" xfId="0" applyFont="1" applyBorder="1" applyAlignment="1">
      <alignment horizontal="center"/>
    </xf>
    <xf numFmtId="49" fontId="8" fillId="0" borderId="1" xfId="10" applyNumberFormat="1" applyFont="1" applyFill="1" applyBorder="1" applyAlignment="1"/>
    <xf numFmtId="49" fontId="3" fillId="0" borderId="1" xfId="0" applyNumberFormat="1" applyFont="1" applyBorder="1"/>
    <xf numFmtId="49" fontId="8" fillId="0" borderId="1" xfId="9" applyNumberFormat="1" applyFont="1" applyFill="1" applyBorder="1" applyAlignment="1"/>
    <xf numFmtId="49" fontId="7" fillId="0" borderId="1" xfId="10" applyNumberFormat="1" applyFont="1" applyFill="1" applyBorder="1" applyAlignment="1"/>
    <xf numFmtId="2" fontId="4" fillId="0" borderId="1" xfId="25" applyNumberFormat="1" applyFont="1" applyBorder="1" applyAlignment="1">
      <alignment vertical="top"/>
    </xf>
    <xf numFmtId="49" fontId="3" fillId="0" borderId="1" xfId="10" applyNumberFormat="1" applyFont="1" applyFill="1" applyBorder="1" applyAlignment="1">
      <alignment vertical="top"/>
    </xf>
    <xf numFmtId="49" fontId="21" fillId="0" borderId="1" xfId="0" applyNumberFormat="1" applyFont="1" applyBorder="1" applyAlignment="1">
      <alignment horizontal="left"/>
    </xf>
    <xf numFmtId="16" fontId="3" fillId="0" borderId="1" xfId="25" applyNumberFormat="1" applyFont="1" applyBorder="1" applyAlignment="1">
      <alignment horizontal="left"/>
    </xf>
    <xf numFmtId="0" fontId="8" fillId="0" borderId="1" xfId="25" applyFont="1" applyBorder="1" applyAlignment="1">
      <alignment horizontal="center" vertical="top"/>
    </xf>
    <xf numFmtId="0" fontId="20" fillId="0" borderId="1" xfId="25" applyFont="1" applyBorder="1" applyAlignment="1">
      <alignment horizontal="center"/>
    </xf>
    <xf numFmtId="0" fontId="16" fillId="0" borderId="1" xfId="25" applyFont="1" applyBorder="1" applyAlignment="1">
      <alignment horizontal="center"/>
    </xf>
    <xf numFmtId="0" fontId="4" fillId="0" borderId="1" xfId="10" applyNumberFormat="1" applyFont="1" applyFill="1" applyBorder="1" applyAlignment="1">
      <alignment horizontal="center"/>
    </xf>
    <xf numFmtId="0" fontId="3" fillId="0" borderId="1" xfId="10" applyNumberFormat="1" applyFont="1" applyFill="1" applyBorder="1" applyAlignment="1">
      <alignment horizontal="center"/>
    </xf>
    <xf numFmtId="0" fontId="7" fillId="0" borderId="1" xfId="25" applyFont="1" applyBorder="1" applyAlignment="1">
      <alignment horizontal="center"/>
    </xf>
    <xf numFmtId="1" fontId="7" fillId="0" borderId="1" xfId="25" applyNumberFormat="1" applyFont="1" applyBorder="1" applyAlignment="1">
      <alignment horizontal="center"/>
    </xf>
    <xf numFmtId="1" fontId="7" fillId="0" borderId="1" xfId="10" applyNumberFormat="1" applyFont="1" applyFill="1" applyBorder="1" applyAlignment="1">
      <alignment horizontal="center"/>
    </xf>
    <xf numFmtId="0" fontId="2" fillId="0" borderId="1" xfId="25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4" fillId="0" borderId="1" xfId="25" applyNumberFormat="1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25" applyFont="1" applyBorder="1" applyAlignment="1">
      <alignment horizontal="left"/>
    </xf>
    <xf numFmtId="0" fontId="20" fillId="0" borderId="1" xfId="0" applyFont="1" applyBorder="1"/>
    <xf numFmtId="0" fontId="1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9" fontId="3" fillId="0" borderId="1" xfId="25" applyNumberFormat="1" applyFont="1" applyBorder="1" applyAlignment="1">
      <alignment horizontal="left" vertical="top"/>
    </xf>
    <xf numFmtId="49" fontId="4" fillId="0" borderId="1" xfId="9" applyNumberFormat="1" applyFont="1" applyFill="1" applyBorder="1" applyAlignment="1"/>
    <xf numFmtId="0" fontId="4" fillId="0" borderId="1" xfId="9" applyNumberFormat="1" applyFont="1" applyFill="1" applyBorder="1" applyAlignment="1">
      <alignment horizontal="left"/>
    </xf>
    <xf numFmtId="49" fontId="3" fillId="0" borderId="1" xfId="9" applyNumberFormat="1" applyFont="1" applyFill="1" applyBorder="1" applyAlignment="1"/>
    <xf numFmtId="0" fontId="3" fillId="0" borderId="1" xfId="9" applyNumberFormat="1" applyFont="1" applyFill="1" applyBorder="1" applyAlignment="1">
      <alignment horizontal="left"/>
    </xf>
    <xf numFmtId="0" fontId="21" fillId="0" borderId="1" xfId="25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49" fontId="8" fillId="0" borderId="1" xfId="0" applyNumberFormat="1" applyFont="1" applyBorder="1" applyAlignment="1">
      <alignment vertical="top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49" fontId="7" fillId="0" borderId="1" xfId="25" applyNumberFormat="1" applyFont="1" applyBorder="1" applyAlignment="1">
      <alignment horizontal="left" vertical="top"/>
    </xf>
    <xf numFmtId="49" fontId="7" fillId="0" borderId="1" xfId="25" applyNumberFormat="1" applyFont="1" applyBorder="1"/>
    <xf numFmtId="49" fontId="7" fillId="0" borderId="1" xfId="25" applyNumberFormat="1" applyFont="1" applyBorder="1" applyAlignment="1">
      <alignment horizontal="left" vertical="center"/>
    </xf>
    <xf numFmtId="1" fontId="3" fillId="0" borderId="1" xfId="9" applyNumberFormat="1" applyFont="1" applyFill="1" applyBorder="1" applyAlignment="1">
      <alignment horizontal="left"/>
    </xf>
    <xf numFmtId="1" fontId="7" fillId="0" borderId="1" xfId="10" applyNumberFormat="1" applyFont="1" applyFill="1" applyBorder="1" applyAlignment="1">
      <alignment horizontal="left"/>
    </xf>
    <xf numFmtId="1" fontId="8" fillId="0" borderId="1" xfId="10" applyNumberFormat="1" applyFont="1" applyFill="1" applyBorder="1" applyAlignment="1">
      <alignment horizontal="left"/>
    </xf>
    <xf numFmtId="0" fontId="8" fillId="0" borderId="1" xfId="9" applyNumberFormat="1" applyFont="1" applyFill="1" applyBorder="1" applyAlignment="1">
      <alignment horizontal="left"/>
    </xf>
    <xf numFmtId="1" fontId="8" fillId="0" borderId="1" xfId="9" applyNumberFormat="1" applyFont="1" applyFill="1" applyBorder="1" applyAlignment="1">
      <alignment horizontal="left"/>
    </xf>
    <xf numFmtId="0" fontId="7" fillId="0" borderId="1" xfId="25" applyFont="1" applyBorder="1"/>
    <xf numFmtId="0" fontId="7" fillId="0" borderId="1" xfId="25" applyFont="1" applyBorder="1" applyAlignment="1">
      <alignment horizontal="left" vertical="top"/>
    </xf>
    <xf numFmtId="1" fontId="7" fillId="0" borderId="1" xfId="25" applyNumberFormat="1" applyFont="1" applyBorder="1" applyAlignment="1">
      <alignment horizontal="left"/>
    </xf>
    <xf numFmtId="0" fontId="29" fillId="0" borderId="1" xfId="0" applyFont="1" applyBorder="1"/>
    <xf numFmtId="0" fontId="22" fillId="0" borderId="1" xfId="0" applyFont="1" applyBorder="1"/>
    <xf numFmtId="49" fontId="7" fillId="0" borderId="1" xfId="0" applyNumberFormat="1" applyFont="1" applyBorder="1" applyAlignment="1">
      <alignment horizontal="left"/>
    </xf>
    <xf numFmtId="49" fontId="3" fillId="0" borderId="1" xfId="25" applyNumberFormat="1" applyFont="1" applyBorder="1" applyAlignment="1">
      <alignment vertical="top"/>
    </xf>
    <xf numFmtId="1" fontId="3" fillId="0" borderId="1" xfId="25" applyNumberFormat="1" applyFont="1" applyBorder="1" applyAlignment="1">
      <alignment horizontal="center"/>
    </xf>
    <xf numFmtId="0" fontId="25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left" wrapText="1"/>
    </xf>
    <xf numFmtId="0" fontId="27" fillId="0" borderId="0" xfId="0" applyFont="1" applyAlignment="1">
      <alignment vertical="center"/>
    </xf>
    <xf numFmtId="0" fontId="12" fillId="0" borderId="1" xfId="25" applyFont="1" applyBorder="1" applyAlignment="1">
      <alignment horizontal="center"/>
    </xf>
    <xf numFmtId="0" fontId="12" fillId="0" borderId="1" xfId="25" applyFont="1" applyBorder="1" applyAlignment="1">
      <alignment vertical="top"/>
    </xf>
    <xf numFmtId="0" fontId="4" fillId="0" borderId="1" xfId="25" applyFont="1" applyBorder="1" applyAlignment="1">
      <alignment vertical="top"/>
    </xf>
    <xf numFmtId="1" fontId="8" fillId="0" borderId="1" xfId="25" applyNumberFormat="1" applyFont="1" applyBorder="1" applyAlignment="1">
      <alignment horizontal="center"/>
    </xf>
    <xf numFmtId="2" fontId="4" fillId="0" borderId="1" xfId="25" applyNumberFormat="1" applyFont="1" applyBorder="1" applyAlignment="1">
      <alignment horizontal="left" vertical="top"/>
    </xf>
    <xf numFmtId="2" fontId="4" fillId="0" borderId="1" xfId="25" applyNumberFormat="1" applyFont="1" applyBorder="1" applyAlignment="1">
      <alignment horizontal="left"/>
    </xf>
    <xf numFmtId="2" fontId="4" fillId="0" borderId="1" xfId="25" applyNumberFormat="1" applyFont="1" applyBorder="1" applyAlignment="1">
      <alignment horizontal="center" vertical="top"/>
    </xf>
    <xf numFmtId="0" fontId="11" fillId="0" borderId="1" xfId="25" applyFont="1" applyBorder="1" applyAlignment="1">
      <alignment vertical="top"/>
    </xf>
    <xf numFmtId="49" fontId="3" fillId="0" borderId="1" xfId="0" applyNumberFormat="1" applyFont="1" applyBorder="1" applyAlignment="1">
      <alignment horizontal="left" wrapText="1"/>
    </xf>
    <xf numFmtId="0" fontId="26" fillId="0" borderId="1" xfId="25" applyFont="1" applyBorder="1" applyAlignment="1">
      <alignment horizontal="left"/>
    </xf>
    <xf numFmtId="0" fontId="26" fillId="0" borderId="1" xfId="25" applyFont="1" applyBorder="1" applyAlignment="1">
      <alignment horizontal="center"/>
    </xf>
    <xf numFmtId="49" fontId="4" fillId="0" borderId="1" xfId="25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33" fillId="0" borderId="1" xfId="25" applyFont="1" applyBorder="1" applyAlignment="1">
      <alignment horizontal="left" vertical="top"/>
    </xf>
    <xf numFmtId="14" fontId="33" fillId="0" borderId="1" xfId="25" applyNumberFormat="1" applyFont="1" applyBorder="1" applyAlignment="1">
      <alignment horizontal="left"/>
    </xf>
    <xf numFmtId="0" fontId="33" fillId="0" borderId="1" xfId="25" applyFont="1" applyBorder="1"/>
    <xf numFmtId="0" fontId="33" fillId="0" borderId="1" xfId="25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3" fillId="0" borderId="2" xfId="25" applyFont="1" applyBorder="1" applyAlignment="1">
      <alignment horizontal="left"/>
    </xf>
    <xf numFmtId="0" fontId="3" fillId="0" borderId="2" xfId="25" applyFont="1" applyBorder="1"/>
    <xf numFmtId="16" fontId="3" fillId="0" borderId="2" xfId="25" applyNumberFormat="1" applyFont="1" applyBorder="1" applyAlignment="1">
      <alignment horizontal="center"/>
    </xf>
    <xf numFmtId="1" fontId="19" fillId="0" borderId="1" xfId="25" applyNumberFormat="1" applyFont="1" applyBorder="1" applyAlignment="1">
      <alignment horizontal="left"/>
    </xf>
    <xf numFmtId="1" fontId="17" fillId="0" borderId="1" xfId="0" applyNumberFormat="1" applyFont="1" applyBorder="1" applyAlignment="1">
      <alignment horizontal="left"/>
    </xf>
    <xf numFmtId="1" fontId="19" fillId="0" borderId="1" xfId="0" applyNumberFormat="1" applyFont="1" applyBorder="1" applyAlignment="1">
      <alignment horizontal="left"/>
    </xf>
    <xf numFmtId="1" fontId="17" fillId="0" borderId="1" xfId="25" applyNumberFormat="1" applyFont="1" applyBorder="1" applyAlignment="1">
      <alignment horizontal="left"/>
    </xf>
    <xf numFmtId="49" fontId="8" fillId="0" borderId="1" xfId="10" applyNumberFormat="1" applyFont="1" applyFill="1" applyBorder="1" applyAlignment="1">
      <alignment horizontal="left" vertical="top"/>
    </xf>
    <xf numFmtId="49" fontId="7" fillId="0" borderId="1" xfId="10" applyNumberFormat="1" applyFont="1" applyFill="1" applyBorder="1" applyAlignment="1">
      <alignment horizontal="left" vertical="top"/>
    </xf>
    <xf numFmtId="49" fontId="8" fillId="0" borderId="1" xfId="9" applyNumberFormat="1" applyFont="1" applyFill="1" applyBorder="1" applyAlignment="1">
      <alignment horizontal="left" vertical="top"/>
    </xf>
    <xf numFmtId="0" fontId="37" fillId="3" borderId="1" xfId="0" applyFont="1" applyFill="1" applyBorder="1" applyAlignment="1">
      <alignment horizontal="left" vertical="center" wrapText="1"/>
    </xf>
    <xf numFmtId="2" fontId="7" fillId="0" borderId="1" xfId="27" applyNumberFormat="1" applyFont="1" applyBorder="1" applyAlignment="1">
      <alignment horizontal="left" vertical="top"/>
    </xf>
    <xf numFmtId="1" fontId="7" fillId="0" borderId="1" xfId="27" applyNumberFormat="1" applyFont="1" applyBorder="1" applyAlignment="1">
      <alignment horizontal="left"/>
    </xf>
    <xf numFmtId="49" fontId="7" fillId="0" borderId="1" xfId="27" applyNumberFormat="1" applyFont="1" applyBorder="1" applyAlignment="1">
      <alignment horizontal="left" vertical="top"/>
    </xf>
    <xf numFmtId="49" fontId="7" fillId="0" borderId="1" xfId="27" applyNumberFormat="1" applyFont="1" applyBorder="1" applyAlignment="1">
      <alignment vertical="top"/>
    </xf>
    <xf numFmtId="0" fontId="8" fillId="0" borderId="1" xfId="27" applyFont="1" applyBorder="1" applyAlignment="1">
      <alignment horizontal="left" vertical="top"/>
    </xf>
    <xf numFmtId="0" fontId="8" fillId="0" borderId="1" xfId="27" applyFont="1" applyBorder="1"/>
    <xf numFmtId="0" fontId="8" fillId="0" borderId="1" xfId="27" applyFont="1" applyBorder="1" applyAlignment="1">
      <alignment horizontal="left"/>
    </xf>
    <xf numFmtId="49" fontId="18" fillId="0" borderId="1" xfId="27" applyNumberFormat="1" applyFont="1" applyBorder="1" applyAlignment="1">
      <alignment horizontal="left"/>
    </xf>
    <xf numFmtId="1" fontId="18" fillId="0" borderId="1" xfId="27" applyNumberFormat="1" applyFont="1" applyBorder="1" applyAlignment="1">
      <alignment horizontal="left"/>
    </xf>
    <xf numFmtId="49" fontId="18" fillId="0" borderId="1" xfId="27" applyNumberFormat="1" applyFont="1" applyBorder="1" applyAlignment="1">
      <alignment horizontal="left" vertical="top"/>
    </xf>
    <xf numFmtId="49" fontId="18" fillId="0" borderId="1" xfId="27" applyNumberFormat="1" applyFont="1" applyBorder="1" applyAlignment="1">
      <alignment vertical="top"/>
    </xf>
    <xf numFmtId="49" fontId="8" fillId="0" borderId="1" xfId="27" applyNumberFormat="1" applyFont="1" applyBorder="1" applyAlignment="1">
      <alignment horizontal="left" vertical="top"/>
    </xf>
    <xf numFmtId="0" fontId="8" fillId="0" borderId="1" xfId="27" applyFont="1" applyBorder="1" applyAlignment="1">
      <alignment vertical="top"/>
    </xf>
    <xf numFmtId="49" fontId="8" fillId="0" borderId="1" xfId="27" applyNumberFormat="1" applyFont="1" applyBorder="1" applyAlignment="1">
      <alignment wrapText="1"/>
    </xf>
    <xf numFmtId="0" fontId="7" fillId="0" borderId="1" xfId="27" applyFont="1" applyBorder="1" applyAlignment="1">
      <alignment horizontal="left"/>
    </xf>
    <xf numFmtId="0" fontId="7" fillId="0" borderId="1" xfId="27" applyFont="1" applyBorder="1" applyAlignment="1">
      <alignment vertical="top"/>
    </xf>
    <xf numFmtId="0" fontId="7" fillId="0" borderId="1" xfId="27" applyFont="1" applyBorder="1" applyAlignment="1">
      <alignment horizontal="left" vertical="top"/>
    </xf>
    <xf numFmtId="0" fontId="7" fillId="0" borderId="1" xfId="27" applyFont="1" applyBorder="1" applyAlignment="1">
      <alignment wrapText="1"/>
    </xf>
    <xf numFmtId="0" fontId="7" fillId="0" borderId="1" xfId="27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49" fontId="7" fillId="0" borderId="1" xfId="27" applyNumberFormat="1" applyFont="1" applyBorder="1"/>
    <xf numFmtId="49" fontId="18" fillId="0" borderId="1" xfId="0" applyNumberFormat="1" applyFont="1" applyBorder="1" applyAlignment="1">
      <alignment vertical="top"/>
    </xf>
    <xf numFmtId="49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/>
    <xf numFmtId="0" fontId="17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left" vertical="center"/>
    </xf>
    <xf numFmtId="0" fontId="26" fillId="0" borderId="1" xfId="25" applyFont="1" applyBorder="1" applyAlignment="1">
      <alignment horizontal="left" vertical="top"/>
    </xf>
    <xf numFmtId="0" fontId="8" fillId="0" borderId="1" xfId="25" applyFont="1" applyBorder="1" applyAlignment="1">
      <alignment horizontal="left" vertical="top"/>
    </xf>
    <xf numFmtId="0" fontId="2" fillId="0" borderId="1" xfId="25" applyFont="1" applyBorder="1" applyAlignment="1">
      <alignment horizontal="left" vertical="top"/>
    </xf>
    <xf numFmtId="49" fontId="4" fillId="0" borderId="1" xfId="9" applyNumberFormat="1" applyFont="1" applyFill="1" applyBorder="1" applyAlignment="1">
      <alignment horizontal="left"/>
    </xf>
    <xf numFmtId="49" fontId="3" fillId="0" borderId="1" xfId="9" applyNumberFormat="1" applyFont="1" applyFill="1" applyBorder="1" applyAlignment="1">
      <alignment horizontal="left"/>
    </xf>
    <xf numFmtId="0" fontId="18" fillId="0" borderId="1" xfId="25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/>
    </xf>
    <xf numFmtId="22" fontId="30" fillId="4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vertical="top"/>
    </xf>
    <xf numFmtId="0" fontId="30" fillId="4" borderId="1" xfId="0" applyFont="1" applyFill="1" applyBorder="1" applyAlignment="1">
      <alignment horizontal="left" vertical="top"/>
    </xf>
    <xf numFmtId="22" fontId="30" fillId="4" borderId="1" xfId="0" applyNumberFormat="1" applyFont="1" applyFill="1" applyBorder="1" applyAlignment="1">
      <alignment horizontal="left" vertical="top"/>
    </xf>
    <xf numFmtId="0" fontId="8" fillId="0" borderId="1" xfId="27" applyFont="1" applyBorder="1" applyAlignment="1">
      <alignment horizontal="center" vertical="top"/>
    </xf>
    <xf numFmtId="49" fontId="7" fillId="0" borderId="1" xfId="27" applyNumberFormat="1" applyFont="1" applyBorder="1" applyAlignment="1">
      <alignment horizontal="center" vertical="top"/>
    </xf>
    <xf numFmtId="49" fontId="8" fillId="0" borderId="1" xfId="27" applyNumberFormat="1" applyFont="1" applyBorder="1" applyAlignment="1">
      <alignment horizontal="center" vertical="top"/>
    </xf>
    <xf numFmtId="1" fontId="18" fillId="0" borderId="1" xfId="0" applyNumberFormat="1" applyFont="1" applyBorder="1" applyAlignment="1">
      <alignment horizontal="center"/>
    </xf>
    <xf numFmtId="1" fontId="35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top"/>
    </xf>
    <xf numFmtId="0" fontId="34" fillId="0" borderId="0" xfId="0" applyFont="1" applyAlignment="1">
      <alignment vertical="center" wrapText="1"/>
    </xf>
    <xf numFmtId="0" fontId="2" fillId="0" borderId="1" xfId="0" applyFont="1" applyBorder="1"/>
    <xf numFmtId="2" fontId="8" fillId="0" borderId="1" xfId="0" applyNumberFormat="1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30" fillId="4" borderId="2" xfId="0" applyFont="1" applyFill="1" applyBorder="1" applyAlignment="1">
      <alignment horizontal="left" vertical="center"/>
    </xf>
    <xf numFmtId="22" fontId="30" fillId="4" borderId="2" xfId="0" applyNumberFormat="1" applyFont="1" applyFill="1" applyBorder="1" applyAlignment="1">
      <alignment horizontal="left" vertical="center"/>
    </xf>
    <xf numFmtId="49" fontId="21" fillId="0" borderId="1" xfId="0" applyNumberFormat="1" applyFont="1" applyBorder="1"/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0" fontId="3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49" fontId="3" fillId="0" borderId="1" xfId="27" applyNumberFormat="1" applyFont="1" applyBorder="1" applyAlignment="1">
      <alignment horizontal="left"/>
    </xf>
    <xf numFmtId="49" fontId="3" fillId="0" borderId="1" xfId="25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left"/>
    </xf>
    <xf numFmtId="167" fontId="8" fillId="0" borderId="1" xfId="0" applyNumberFormat="1" applyFont="1" applyBorder="1" applyAlignment="1">
      <alignment horizontal="center"/>
    </xf>
    <xf numFmtId="49" fontId="8" fillId="0" borderId="1" xfId="9" applyNumberFormat="1" applyFont="1" applyFill="1" applyBorder="1" applyAlignment="1">
      <alignment horizontal="center"/>
    </xf>
    <xf numFmtId="49" fontId="7" fillId="0" borderId="1" xfId="9" applyNumberFormat="1" applyFont="1" applyFill="1" applyBorder="1" applyAlignment="1">
      <alignment horizontal="left"/>
    </xf>
    <xf numFmtId="49" fontId="7" fillId="0" borderId="1" xfId="9" applyNumberFormat="1" applyFont="1" applyFill="1" applyBorder="1" applyAlignment="1"/>
    <xf numFmtId="49" fontId="7" fillId="0" borderId="1" xfId="9" applyNumberFormat="1" applyFont="1" applyFill="1" applyBorder="1" applyAlignment="1">
      <alignment horizontal="center"/>
    </xf>
    <xf numFmtId="0" fontId="7" fillId="0" borderId="1" xfId="9" applyNumberFormat="1" applyFont="1" applyFill="1" applyBorder="1" applyAlignment="1">
      <alignment horizontal="left"/>
    </xf>
    <xf numFmtId="0" fontId="7" fillId="0" borderId="1" xfId="0" applyFont="1" applyBorder="1"/>
    <xf numFmtId="0" fontId="7" fillId="5" borderId="1" xfId="0" applyFont="1" applyFill="1" applyBorder="1"/>
    <xf numFmtId="1" fontId="18" fillId="0" borderId="1" xfId="0" applyNumberFormat="1" applyFont="1" applyBorder="1" applyAlignment="1">
      <alignment horizontal="left"/>
    </xf>
    <xf numFmtId="0" fontId="8" fillId="5" borderId="1" xfId="0" applyFont="1" applyFill="1" applyBorder="1"/>
    <xf numFmtId="0" fontId="30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top"/>
    </xf>
    <xf numFmtId="2" fontId="17" fillId="0" borderId="1" xfId="0" applyNumberFormat="1" applyFont="1" applyBorder="1" applyAlignment="1">
      <alignment horizontal="left"/>
    </xf>
    <xf numFmtId="49" fontId="3" fillId="0" borderId="1" xfId="25" applyNumberFormat="1" applyFont="1" applyBorder="1" applyAlignment="1">
      <alignment horizontal="left"/>
    </xf>
    <xf numFmtId="2" fontId="8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 vertical="top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7" fillId="0" borderId="0" xfId="0" applyFont="1" applyBorder="1"/>
    <xf numFmtId="2" fontId="8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vertical="center" wrapText="1"/>
    </xf>
    <xf numFmtId="2" fontId="4" fillId="0" borderId="1" xfId="25" applyNumberFormat="1" applyFont="1" applyFill="1" applyBorder="1" applyAlignment="1">
      <alignment vertical="top"/>
    </xf>
    <xf numFmtId="1" fontId="4" fillId="0" borderId="1" xfId="25" applyNumberFormat="1" applyFont="1" applyFill="1" applyBorder="1" applyAlignment="1">
      <alignment horizontal="center"/>
    </xf>
    <xf numFmtId="0" fontId="23" fillId="0" borderId="1" xfId="0" applyFont="1" applyFill="1" applyBorder="1"/>
    <xf numFmtId="0" fontId="34" fillId="0" borderId="1" xfId="0" applyFont="1" applyFill="1" applyBorder="1" applyAlignment="1">
      <alignment vertical="center" wrapText="1"/>
    </xf>
    <xf numFmtId="0" fontId="4" fillId="0" borderId="1" xfId="25" applyFont="1" applyFill="1" applyBorder="1" applyAlignment="1">
      <alignment horizontal="center"/>
    </xf>
    <xf numFmtId="1" fontId="8" fillId="0" borderId="1" xfId="25" applyNumberFormat="1" applyFont="1" applyFill="1" applyBorder="1" applyAlignment="1">
      <alignment horizontal="left"/>
    </xf>
    <xf numFmtId="0" fontId="4" fillId="0" borderId="1" xfId="0" applyFont="1" applyFill="1" applyBorder="1"/>
    <xf numFmtId="0" fontId="8" fillId="0" borderId="1" xfId="0" applyFont="1" applyFill="1" applyBorder="1" applyAlignment="1">
      <alignment vertical="top"/>
    </xf>
    <xf numFmtId="0" fontId="36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/>
    <xf numFmtId="0" fontId="17" fillId="0" borderId="0" xfId="0" applyFont="1" applyFill="1"/>
    <xf numFmtId="0" fontId="36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left"/>
    </xf>
    <xf numFmtId="0" fontId="36" fillId="0" borderId="1" xfId="0" applyFont="1" applyFill="1" applyBorder="1" applyAlignment="1">
      <alignment horizontal="left" vertical="center" wrapText="1"/>
    </xf>
    <xf numFmtId="167" fontId="8" fillId="0" borderId="1" xfId="0" applyNumberFormat="1" applyFont="1" applyFill="1" applyBorder="1" applyAlignment="1">
      <alignment horizontal="left"/>
    </xf>
    <xf numFmtId="2" fontId="8" fillId="0" borderId="1" xfId="25" applyNumberFormat="1" applyFont="1" applyBorder="1" applyAlignment="1">
      <alignment vertical="top"/>
    </xf>
    <xf numFmtId="0" fontId="38" fillId="0" borderId="1" xfId="0" applyFont="1" applyBorder="1"/>
    <xf numFmtId="1" fontId="8" fillId="0" borderId="1" xfId="0" applyNumberFormat="1" applyFont="1" applyBorder="1"/>
    <xf numFmtId="0" fontId="17" fillId="0" borderId="1" xfId="0" applyFont="1" applyFill="1" applyBorder="1" applyAlignment="1">
      <alignment vertical="top"/>
    </xf>
    <xf numFmtId="2" fontId="17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0" fontId="36" fillId="0" borderId="0" xfId="0" applyFont="1" applyFill="1" applyBorder="1" applyAlignment="1">
      <alignment vertical="center" wrapText="1"/>
    </xf>
  </cellXfs>
  <cellStyles count="29">
    <cellStyle name="Comma 2" xfId="1" xr:uid="{00000000-0005-0000-0000-000000000000}"/>
    <cellStyle name="Comma 2 2" xfId="2" xr:uid="{00000000-0005-0000-0000-000001000000}"/>
    <cellStyle name="Comma 2 2 2" xfId="3" xr:uid="{00000000-0005-0000-0000-000002000000}"/>
    <cellStyle name="Comma 2 3" xfId="4" xr:uid="{00000000-0005-0000-0000-000003000000}"/>
    <cellStyle name="Comma 3" xfId="5" xr:uid="{00000000-0005-0000-0000-000004000000}"/>
    <cellStyle name="Comma 3 2" xfId="6" xr:uid="{00000000-0005-0000-0000-000005000000}"/>
    <cellStyle name="Comma 3 2 2" xfId="7" xr:uid="{00000000-0005-0000-0000-000006000000}"/>
    <cellStyle name="Hyperlink 2" xfId="8" xr:uid="{00000000-0005-0000-0000-000008000000}"/>
    <cellStyle name="Komma" xfId="9" builtinId="3"/>
    <cellStyle name="Komma 2" xfId="10" xr:uid="{00000000-0005-0000-0000-00000A000000}"/>
    <cellStyle name="Komma 2 2" xfId="11" xr:uid="{00000000-0005-0000-0000-00000B000000}"/>
    <cellStyle name="Komma 2 2 2" xfId="12" xr:uid="{00000000-0005-0000-0000-00000C000000}"/>
    <cellStyle name="Komma 2 2 3" xfId="13" xr:uid="{00000000-0005-0000-0000-00000D000000}"/>
    <cellStyle name="Komma 2 3" xfId="14" xr:uid="{00000000-0005-0000-0000-00000E000000}"/>
    <cellStyle name="Komma 2 4" xfId="15" xr:uid="{00000000-0005-0000-0000-00000F000000}"/>
    <cellStyle name="Komma 3" xfId="16" xr:uid="{00000000-0005-0000-0000-000010000000}"/>
    <cellStyle name="Komma 3 2" xfId="17" xr:uid="{00000000-0005-0000-0000-000011000000}"/>
    <cellStyle name="Komma 3 2 2" xfId="18" xr:uid="{00000000-0005-0000-0000-000012000000}"/>
    <cellStyle name="Komma 3 2 3" xfId="19" xr:uid="{00000000-0005-0000-0000-000013000000}"/>
    <cellStyle name="Komma 3 3" xfId="20" xr:uid="{00000000-0005-0000-0000-000014000000}"/>
    <cellStyle name="Komma 4" xfId="21" xr:uid="{00000000-0005-0000-0000-000015000000}"/>
    <cellStyle name="Komma 4 2" xfId="22" xr:uid="{00000000-0005-0000-0000-000016000000}"/>
    <cellStyle name="Komma 4 3" xfId="23" xr:uid="{00000000-0005-0000-0000-000017000000}"/>
    <cellStyle name="Komma 5" xfId="24" xr:uid="{00000000-0005-0000-0000-000018000000}"/>
    <cellStyle name="Normal" xfId="0" builtinId="0"/>
    <cellStyle name="Normal 2" xfId="25" xr:uid="{00000000-0005-0000-0000-00001A000000}"/>
    <cellStyle name="Normal 3" xfId="26" xr:uid="{00000000-0005-0000-0000-00001B000000}"/>
    <cellStyle name="Normal 4" xfId="27" xr:uid="{00000000-0005-0000-0000-00001C000000}"/>
    <cellStyle name="Valuta 2" xfId="28" xr:uid="{00000000-0005-0000-0000-00001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C97"/>
  <sheetViews>
    <sheetView tabSelected="1" zoomScaleNormal="100" workbookViewId="0">
      <pane ySplit="8" topLeftCell="A9" activePane="bottomLeft" state="frozen"/>
      <selection pane="bottomLeft" activeCell="B17" sqref="B17"/>
    </sheetView>
  </sheetViews>
  <sheetFormatPr baseColWidth="10" defaultColWidth="11.453125" defaultRowHeight="13" x14ac:dyDescent="0.3"/>
  <cols>
    <col min="1" max="1" width="8.1796875" style="8" customWidth="1"/>
    <col min="2" max="2" width="24.54296875" style="8" customWidth="1"/>
    <col min="3" max="3" width="6.36328125" style="8" customWidth="1"/>
    <col min="4" max="4" width="9.7265625" style="8" customWidth="1"/>
    <col min="5" max="5" width="12.6328125" style="131" customWidth="1"/>
    <col min="6" max="6" width="7.81640625" style="8" customWidth="1"/>
    <col min="7" max="7" width="6.1796875" style="8" customWidth="1"/>
    <col min="8" max="8" width="6.26953125" style="132" customWidth="1"/>
    <col min="9" max="9" width="6.26953125" style="55" customWidth="1"/>
    <col min="10" max="10" width="6" style="55" customWidth="1"/>
    <col min="11" max="11" width="4.36328125" style="8" customWidth="1"/>
    <col min="12" max="12" width="10.54296875" style="131" customWidth="1"/>
    <col min="13" max="13" width="7.08984375" style="10" customWidth="1"/>
    <col min="14" max="14" width="7.54296875" style="8" customWidth="1"/>
    <col min="15" max="15" width="13.26953125" style="10" customWidth="1"/>
    <col min="16" max="16" width="6.81640625" style="8" customWidth="1"/>
    <col min="17" max="17" width="5.36328125" style="9" customWidth="1"/>
    <col min="18" max="18" width="5.453125" style="8" customWidth="1"/>
    <col min="19" max="19" width="9.36328125" style="8" customWidth="1"/>
    <col min="20" max="16384" width="11.453125" style="8"/>
  </cols>
  <sheetData>
    <row r="1" spans="1:237" s="39" customFormat="1" x14ac:dyDescent="0.3">
      <c r="A1" s="182" t="s">
        <v>213</v>
      </c>
      <c r="B1" s="40"/>
      <c r="C1" s="183"/>
      <c r="D1" s="184"/>
      <c r="E1" s="185"/>
      <c r="F1" s="186"/>
      <c r="G1" s="186"/>
      <c r="H1" s="186"/>
      <c r="I1" s="229"/>
      <c r="J1" s="229"/>
      <c r="K1" s="186"/>
      <c r="L1" s="187"/>
      <c r="M1" s="187"/>
      <c r="N1" s="188"/>
      <c r="O1" s="187"/>
      <c r="P1" s="188"/>
      <c r="Q1" s="98"/>
    </row>
    <row r="2" spans="1:237" s="39" customFormat="1" x14ac:dyDescent="0.3">
      <c r="A2" s="182"/>
      <c r="B2" s="40" t="s">
        <v>136</v>
      </c>
      <c r="C2" s="183"/>
      <c r="D2" s="184"/>
      <c r="E2" s="185"/>
      <c r="F2" s="186"/>
      <c r="G2" s="186"/>
      <c r="H2" s="186"/>
      <c r="I2" s="229"/>
      <c r="J2" s="229"/>
      <c r="K2" s="186"/>
      <c r="L2" s="187"/>
      <c r="M2" s="187"/>
      <c r="N2" s="188"/>
      <c r="O2" s="187"/>
      <c r="P2" s="188"/>
      <c r="Q2" s="98"/>
    </row>
    <row r="3" spans="1:237" s="39" customFormat="1" x14ac:dyDescent="0.3">
      <c r="A3" s="182"/>
      <c r="B3" s="189" t="s">
        <v>38</v>
      </c>
      <c r="C3" s="190"/>
      <c r="D3" s="191"/>
      <c r="E3" s="192"/>
      <c r="F3" s="186"/>
      <c r="G3" s="186"/>
      <c r="H3" s="186"/>
      <c r="I3" s="229"/>
      <c r="J3" s="229"/>
      <c r="K3" s="186"/>
      <c r="L3" s="187"/>
      <c r="M3" s="187"/>
      <c r="N3" s="188"/>
      <c r="O3" s="187"/>
      <c r="P3" s="188"/>
      <c r="Q3" s="98"/>
    </row>
    <row r="4" spans="1:237" s="39" customFormat="1" ht="13.5" customHeight="1" x14ac:dyDescent="0.3">
      <c r="A4" s="193" t="s">
        <v>35</v>
      </c>
      <c r="B4" s="193" t="s">
        <v>320</v>
      </c>
      <c r="C4" s="188"/>
      <c r="D4" s="186"/>
      <c r="E4" s="194"/>
      <c r="F4" s="186"/>
      <c r="G4" s="186"/>
      <c r="H4" s="186"/>
      <c r="I4" s="229"/>
      <c r="J4" s="229"/>
      <c r="K4" s="186"/>
      <c r="L4" s="195" t="s">
        <v>90</v>
      </c>
      <c r="M4" s="187"/>
      <c r="N4" s="188"/>
      <c r="O4" s="187"/>
      <c r="P4" s="188"/>
      <c r="Q4" s="98"/>
      <c r="R4" s="55"/>
    </row>
    <row r="5" spans="1:237" s="39" customFormat="1" x14ac:dyDescent="0.3">
      <c r="A5" s="193"/>
      <c r="B5" s="193"/>
      <c r="C5" s="188"/>
      <c r="D5" s="186"/>
      <c r="E5" s="194"/>
      <c r="F5" s="186"/>
      <c r="G5" s="186"/>
      <c r="H5" s="186"/>
      <c r="I5" s="229"/>
      <c r="J5" s="229"/>
      <c r="K5" s="186"/>
      <c r="L5" s="195" t="s">
        <v>100</v>
      </c>
      <c r="M5" s="187"/>
      <c r="N5" s="188"/>
      <c r="O5" s="187"/>
      <c r="P5" s="188"/>
      <c r="Q5" s="98"/>
      <c r="R5" s="95"/>
    </row>
    <row r="6" spans="1:237" s="202" customFormat="1" x14ac:dyDescent="0.3">
      <c r="A6" s="182"/>
      <c r="B6" s="196"/>
      <c r="C6" s="196"/>
      <c r="D6" s="196"/>
      <c r="E6" s="197"/>
      <c r="F6" s="198"/>
      <c r="G6" s="198"/>
      <c r="H6" s="184" t="s">
        <v>11</v>
      </c>
      <c r="I6" s="231" t="s">
        <v>11</v>
      </c>
      <c r="J6" s="230" t="s">
        <v>11</v>
      </c>
      <c r="K6" s="198"/>
      <c r="L6" s="199" t="s">
        <v>60</v>
      </c>
      <c r="M6" s="200" t="s">
        <v>122</v>
      </c>
      <c r="N6" s="196" t="s">
        <v>67</v>
      </c>
      <c r="O6" s="200" t="s">
        <v>59</v>
      </c>
      <c r="P6" s="196" t="s">
        <v>121</v>
      </c>
      <c r="Q6" s="201" t="s">
        <v>120</v>
      </c>
      <c r="R6" s="202" t="s">
        <v>123</v>
      </c>
    </row>
    <row r="7" spans="1:237" s="202" customFormat="1" x14ac:dyDescent="0.3">
      <c r="A7" s="198" t="s">
        <v>56</v>
      </c>
      <c r="B7" s="196"/>
      <c r="C7" s="196"/>
      <c r="D7" s="196"/>
      <c r="E7" s="197"/>
      <c r="F7" s="198"/>
      <c r="G7" s="198"/>
      <c r="H7" s="184" t="s">
        <v>39</v>
      </c>
      <c r="I7" s="231" t="s">
        <v>39</v>
      </c>
      <c r="J7" s="230" t="s">
        <v>39</v>
      </c>
      <c r="K7" s="198"/>
      <c r="L7" s="200" t="s">
        <v>61</v>
      </c>
      <c r="M7" s="200"/>
      <c r="N7" s="196"/>
      <c r="O7" s="200"/>
      <c r="P7" s="196"/>
      <c r="Q7" s="201"/>
      <c r="R7" s="95"/>
    </row>
    <row r="8" spans="1:237" s="202" customFormat="1" x14ac:dyDescent="0.3">
      <c r="A8" s="182" t="s">
        <v>16</v>
      </c>
      <c r="B8" s="40" t="s">
        <v>17</v>
      </c>
      <c r="C8" s="183" t="s">
        <v>18</v>
      </c>
      <c r="D8" s="184" t="s">
        <v>9</v>
      </c>
      <c r="E8" s="185" t="s">
        <v>20</v>
      </c>
      <c r="F8" s="184" t="s">
        <v>21</v>
      </c>
      <c r="G8" s="184" t="s">
        <v>22</v>
      </c>
      <c r="H8" s="184" t="s">
        <v>31</v>
      </c>
      <c r="I8" s="231" t="s">
        <v>24</v>
      </c>
      <c r="J8" s="230" t="s">
        <v>25</v>
      </c>
      <c r="K8" s="184" t="s">
        <v>19</v>
      </c>
      <c r="L8" s="203" t="s">
        <v>62</v>
      </c>
      <c r="M8" s="203"/>
      <c r="N8" s="40"/>
      <c r="O8" s="203"/>
      <c r="P8" s="40"/>
      <c r="Q8" s="201"/>
      <c r="R8" s="7"/>
    </row>
    <row r="9" spans="1:237" x14ac:dyDescent="0.3">
      <c r="A9" s="69"/>
      <c r="B9" s="69"/>
      <c r="C9" s="69"/>
      <c r="D9" s="69"/>
      <c r="E9" s="204"/>
      <c r="F9" s="69"/>
      <c r="G9" s="69"/>
      <c r="H9" s="260"/>
      <c r="I9" s="233"/>
      <c r="J9" s="232"/>
      <c r="L9" s="204"/>
      <c r="M9" s="206"/>
      <c r="N9" s="69"/>
      <c r="O9" s="206"/>
      <c r="P9" s="69"/>
      <c r="Q9" s="205"/>
      <c r="S9" s="69"/>
    </row>
    <row r="11" spans="1:237" x14ac:dyDescent="0.3">
      <c r="A11" s="71">
        <v>0.7</v>
      </c>
      <c r="B11" s="208" t="s">
        <v>312</v>
      </c>
      <c r="C11" s="96">
        <v>2012</v>
      </c>
      <c r="D11" s="5" t="s">
        <v>97</v>
      </c>
      <c r="E11" s="5" t="s">
        <v>223</v>
      </c>
      <c r="F11" s="6">
        <v>250217</v>
      </c>
      <c r="G11" s="5"/>
      <c r="H11" s="6">
        <v>468</v>
      </c>
      <c r="I11" s="5"/>
      <c r="J11" s="5"/>
      <c r="K11" s="5" t="s">
        <v>131</v>
      </c>
      <c r="L11" s="5" t="s">
        <v>319</v>
      </c>
      <c r="M11" s="5" t="s">
        <v>251</v>
      </c>
      <c r="N11" s="6" t="s">
        <v>311</v>
      </c>
      <c r="O11" s="130" t="s">
        <v>168</v>
      </c>
      <c r="P11" s="5" t="s">
        <v>182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</row>
    <row r="12" spans="1:237" s="5" customFormat="1" x14ac:dyDescent="0.3">
      <c r="A12" s="71">
        <v>1.52</v>
      </c>
      <c r="B12" s="208" t="s">
        <v>312</v>
      </c>
      <c r="C12" s="96">
        <v>2012</v>
      </c>
      <c r="D12" s="5" t="s">
        <v>36</v>
      </c>
      <c r="E12" s="5" t="s">
        <v>223</v>
      </c>
      <c r="F12" s="6">
        <v>250217</v>
      </c>
      <c r="H12" s="6">
        <v>472</v>
      </c>
      <c r="K12" s="5" t="s">
        <v>131</v>
      </c>
      <c r="L12" s="5" t="s">
        <v>132</v>
      </c>
      <c r="M12" s="5" t="s">
        <v>251</v>
      </c>
      <c r="N12" s="6" t="s">
        <v>311</v>
      </c>
      <c r="O12" s="130" t="s">
        <v>168</v>
      </c>
      <c r="P12" s="5" t="s">
        <v>182</v>
      </c>
    </row>
    <row r="13" spans="1:237" s="267" customFormat="1" x14ac:dyDescent="0.3">
      <c r="A13" s="275">
        <v>0.85</v>
      </c>
      <c r="B13" s="267" t="s">
        <v>302</v>
      </c>
      <c r="C13" s="271">
        <v>2015</v>
      </c>
      <c r="D13" s="267" t="s">
        <v>97</v>
      </c>
      <c r="E13" s="267" t="s">
        <v>223</v>
      </c>
      <c r="F13" s="270">
        <v>250217</v>
      </c>
      <c r="G13" s="271"/>
      <c r="H13" s="270">
        <v>872</v>
      </c>
      <c r="I13" s="271"/>
      <c r="J13" s="271"/>
      <c r="K13" s="271" t="s">
        <v>130</v>
      </c>
      <c r="L13" s="267" t="s">
        <v>139</v>
      </c>
      <c r="M13" s="267" t="s">
        <v>251</v>
      </c>
      <c r="N13" s="271" t="s">
        <v>301</v>
      </c>
      <c r="O13" s="284" t="s">
        <v>168</v>
      </c>
      <c r="P13" s="271" t="s">
        <v>183</v>
      </c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271"/>
      <c r="BH13" s="271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71"/>
      <c r="BV13" s="271"/>
      <c r="BW13" s="271"/>
      <c r="BX13" s="271"/>
      <c r="BY13" s="271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  <c r="DF13" s="271"/>
      <c r="DG13" s="271"/>
      <c r="DH13" s="271"/>
      <c r="DI13" s="271"/>
      <c r="DJ13" s="271"/>
      <c r="DK13" s="271"/>
      <c r="DL13" s="271"/>
      <c r="DM13" s="271"/>
      <c r="DN13" s="271"/>
      <c r="DO13" s="271"/>
      <c r="DP13" s="271"/>
      <c r="DQ13" s="271"/>
      <c r="DR13" s="271"/>
      <c r="DS13" s="271"/>
      <c r="DT13" s="271"/>
      <c r="DU13" s="271"/>
      <c r="DV13" s="271"/>
      <c r="DW13" s="271"/>
      <c r="DX13" s="271"/>
      <c r="DY13" s="271"/>
      <c r="DZ13" s="271"/>
      <c r="EA13" s="271"/>
      <c r="EB13" s="271"/>
      <c r="EC13" s="271"/>
      <c r="ED13" s="271"/>
      <c r="EE13" s="271"/>
      <c r="EF13" s="271"/>
      <c r="EG13" s="271"/>
      <c r="EH13" s="271"/>
      <c r="EI13" s="271"/>
      <c r="EJ13" s="271"/>
      <c r="EK13" s="271"/>
      <c r="EL13" s="271"/>
      <c r="EM13" s="271"/>
      <c r="EN13" s="271"/>
      <c r="EO13" s="271"/>
      <c r="EP13" s="271"/>
      <c r="EQ13" s="271"/>
      <c r="ER13" s="271"/>
      <c r="ES13" s="271"/>
      <c r="ET13" s="271"/>
      <c r="EU13" s="271"/>
      <c r="EV13" s="271"/>
      <c r="EW13" s="271"/>
      <c r="EX13" s="271"/>
      <c r="EY13" s="271"/>
      <c r="EZ13" s="271"/>
      <c r="FA13" s="271"/>
      <c r="FB13" s="271"/>
      <c r="FC13" s="271"/>
      <c r="FD13" s="271"/>
      <c r="FE13" s="271"/>
      <c r="FF13" s="271"/>
      <c r="FG13" s="271"/>
      <c r="FH13" s="271"/>
      <c r="FI13" s="271"/>
      <c r="FJ13" s="271"/>
      <c r="FK13" s="271"/>
      <c r="FL13" s="271"/>
      <c r="FM13" s="271"/>
      <c r="FN13" s="271"/>
      <c r="FO13" s="271"/>
      <c r="FP13" s="271"/>
      <c r="FQ13" s="271"/>
      <c r="FR13" s="271"/>
      <c r="FS13" s="271"/>
      <c r="FT13" s="271"/>
      <c r="FU13" s="271"/>
      <c r="FV13" s="271"/>
      <c r="FW13" s="271"/>
      <c r="FX13" s="271"/>
      <c r="FY13" s="271"/>
      <c r="FZ13" s="271"/>
      <c r="GA13" s="271"/>
      <c r="GB13" s="271"/>
      <c r="GC13" s="271"/>
      <c r="GD13" s="271"/>
      <c r="GE13" s="271"/>
      <c r="GF13" s="271"/>
      <c r="GG13" s="271"/>
      <c r="GH13" s="271"/>
      <c r="GI13" s="271"/>
      <c r="GJ13" s="271"/>
      <c r="GK13" s="271"/>
      <c r="GL13" s="271"/>
      <c r="GM13" s="271"/>
      <c r="GN13" s="271"/>
      <c r="GO13" s="271"/>
      <c r="GP13" s="271"/>
      <c r="GQ13" s="271"/>
      <c r="GR13" s="271"/>
      <c r="GS13" s="271"/>
      <c r="GT13" s="271"/>
      <c r="GU13" s="271"/>
      <c r="GV13" s="271"/>
      <c r="GW13" s="271"/>
      <c r="GX13" s="271"/>
      <c r="GY13" s="271"/>
      <c r="GZ13" s="271"/>
      <c r="HA13" s="271"/>
      <c r="HB13" s="271"/>
      <c r="HC13" s="271"/>
      <c r="HD13" s="271"/>
      <c r="HE13" s="271"/>
      <c r="HF13" s="271"/>
      <c r="HG13" s="271"/>
      <c r="HH13" s="271"/>
      <c r="HI13" s="271"/>
      <c r="HJ13" s="271"/>
      <c r="HK13" s="271"/>
      <c r="HL13" s="271"/>
      <c r="HM13" s="271"/>
      <c r="HN13" s="271"/>
      <c r="HO13" s="271"/>
      <c r="HP13" s="271"/>
      <c r="HQ13" s="271"/>
      <c r="HR13" s="271"/>
      <c r="HS13" s="271"/>
      <c r="HT13" s="271"/>
      <c r="HU13" s="271"/>
      <c r="HV13" s="271"/>
    </row>
    <row r="14" spans="1:237" s="267" customFormat="1" x14ac:dyDescent="0.3">
      <c r="A14" s="275">
        <v>1.74</v>
      </c>
      <c r="B14" s="267" t="s">
        <v>302</v>
      </c>
      <c r="C14" s="271">
        <v>2015</v>
      </c>
      <c r="D14" s="267" t="s">
        <v>36</v>
      </c>
      <c r="E14" s="267" t="s">
        <v>223</v>
      </c>
      <c r="F14" s="270">
        <v>250217</v>
      </c>
      <c r="H14" s="270">
        <v>820</v>
      </c>
      <c r="I14" s="271"/>
      <c r="J14" s="271"/>
      <c r="K14" s="267" t="s">
        <v>130</v>
      </c>
      <c r="L14" s="267" t="s">
        <v>139</v>
      </c>
      <c r="M14" s="267" t="s">
        <v>251</v>
      </c>
      <c r="N14" s="271" t="s">
        <v>301</v>
      </c>
      <c r="O14" s="284" t="s">
        <v>168</v>
      </c>
      <c r="P14" s="271" t="s">
        <v>15</v>
      </c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271"/>
      <c r="BH14" s="271"/>
      <c r="BI14" s="271"/>
      <c r="BJ14" s="271"/>
      <c r="BK14" s="271"/>
      <c r="BL14" s="271"/>
      <c r="BM14" s="271"/>
      <c r="BN14" s="271"/>
      <c r="BO14" s="271"/>
      <c r="BP14" s="271"/>
      <c r="BQ14" s="271"/>
      <c r="BR14" s="271"/>
      <c r="BS14" s="271"/>
      <c r="BT14" s="271"/>
      <c r="BU14" s="271"/>
      <c r="BV14" s="271"/>
      <c r="BW14" s="271"/>
      <c r="BX14" s="271"/>
      <c r="BY14" s="271"/>
      <c r="BZ14" s="271"/>
      <c r="CA14" s="271"/>
      <c r="CB14" s="271"/>
      <c r="CC14" s="271"/>
      <c r="CD14" s="271"/>
      <c r="CE14" s="271"/>
      <c r="CF14" s="271"/>
      <c r="CG14" s="271"/>
      <c r="CH14" s="271"/>
      <c r="CI14" s="271"/>
      <c r="CJ14" s="271"/>
      <c r="CK14" s="271"/>
      <c r="CL14" s="271"/>
      <c r="CM14" s="271"/>
      <c r="CN14" s="271"/>
      <c r="CO14" s="271"/>
      <c r="CP14" s="271"/>
      <c r="CQ14" s="271"/>
      <c r="CR14" s="271"/>
      <c r="CS14" s="271"/>
      <c r="CT14" s="271"/>
      <c r="CU14" s="271"/>
      <c r="CV14" s="271"/>
      <c r="CW14" s="271"/>
      <c r="CX14" s="271"/>
      <c r="CY14" s="271"/>
      <c r="CZ14" s="271"/>
      <c r="DA14" s="271"/>
      <c r="DB14" s="271"/>
      <c r="DC14" s="271"/>
      <c r="DD14" s="271"/>
      <c r="DE14" s="271"/>
      <c r="DF14" s="271"/>
      <c r="DG14" s="271"/>
      <c r="DH14" s="271"/>
      <c r="DI14" s="271"/>
      <c r="DJ14" s="271"/>
      <c r="DK14" s="271"/>
      <c r="DL14" s="271"/>
      <c r="DM14" s="271"/>
      <c r="DN14" s="271"/>
      <c r="DO14" s="271"/>
      <c r="DP14" s="271"/>
      <c r="DQ14" s="271"/>
      <c r="DR14" s="271"/>
      <c r="DS14" s="271"/>
      <c r="DT14" s="271"/>
      <c r="DU14" s="271"/>
      <c r="DV14" s="271"/>
      <c r="DW14" s="271"/>
      <c r="DX14" s="271"/>
      <c r="DY14" s="271"/>
      <c r="DZ14" s="271"/>
      <c r="EA14" s="271"/>
      <c r="EB14" s="271"/>
      <c r="EC14" s="271"/>
      <c r="ED14" s="271"/>
      <c r="EE14" s="271"/>
      <c r="EF14" s="271"/>
      <c r="EG14" s="271"/>
      <c r="EH14" s="271"/>
      <c r="EI14" s="271"/>
      <c r="EJ14" s="271"/>
      <c r="EK14" s="271"/>
      <c r="EL14" s="271"/>
      <c r="EM14" s="271"/>
      <c r="EN14" s="271"/>
      <c r="EO14" s="271"/>
      <c r="EP14" s="271"/>
      <c r="EQ14" s="271"/>
      <c r="ER14" s="271"/>
      <c r="ES14" s="271"/>
      <c r="ET14" s="271"/>
      <c r="EU14" s="271"/>
      <c r="EV14" s="271"/>
      <c r="EW14" s="271"/>
      <c r="EX14" s="271"/>
      <c r="EY14" s="271"/>
      <c r="EZ14" s="271"/>
      <c r="FA14" s="271"/>
      <c r="FB14" s="271"/>
      <c r="FC14" s="271"/>
      <c r="FD14" s="271"/>
      <c r="FE14" s="271"/>
      <c r="FF14" s="271"/>
      <c r="FG14" s="271"/>
      <c r="FH14" s="271"/>
      <c r="FI14" s="271"/>
      <c r="FJ14" s="271"/>
      <c r="FK14" s="271"/>
      <c r="FL14" s="271"/>
      <c r="FM14" s="271"/>
      <c r="FN14" s="271"/>
      <c r="FO14" s="271"/>
      <c r="FP14" s="271"/>
      <c r="FQ14" s="271"/>
      <c r="FR14" s="271"/>
      <c r="FS14" s="271"/>
      <c r="FT14" s="271"/>
      <c r="FU14" s="271"/>
      <c r="FV14" s="271"/>
      <c r="FW14" s="271"/>
      <c r="FX14" s="271"/>
      <c r="FY14" s="271"/>
      <c r="FZ14" s="271"/>
      <c r="GA14" s="271"/>
      <c r="GB14" s="271"/>
      <c r="GC14" s="271"/>
      <c r="GD14" s="271"/>
      <c r="GE14" s="271"/>
      <c r="GF14" s="271"/>
      <c r="GG14" s="271"/>
      <c r="GH14" s="271"/>
      <c r="GI14" s="271"/>
      <c r="GJ14" s="271"/>
      <c r="GK14" s="271"/>
      <c r="GL14" s="271"/>
      <c r="GM14" s="271"/>
      <c r="GN14" s="271"/>
      <c r="GO14" s="271"/>
      <c r="GP14" s="271"/>
      <c r="GQ14" s="271"/>
      <c r="GR14" s="271"/>
      <c r="GS14" s="271"/>
      <c r="GT14" s="271"/>
      <c r="GU14" s="271"/>
      <c r="GV14" s="271"/>
      <c r="GW14" s="271"/>
      <c r="GX14" s="271"/>
      <c r="GY14" s="271"/>
      <c r="GZ14" s="271"/>
      <c r="HA14" s="271"/>
      <c r="HB14" s="271"/>
      <c r="HC14" s="271"/>
      <c r="HD14" s="271"/>
      <c r="HE14" s="271"/>
      <c r="HF14" s="271"/>
      <c r="HG14" s="271"/>
      <c r="HH14" s="271"/>
      <c r="HI14" s="271"/>
      <c r="HJ14" s="271"/>
      <c r="HK14" s="271"/>
      <c r="HL14" s="271"/>
      <c r="HM14" s="271"/>
      <c r="HN14" s="271"/>
      <c r="HO14" s="271"/>
      <c r="HP14" s="271"/>
      <c r="HQ14" s="271"/>
      <c r="HR14" s="271"/>
      <c r="HS14" s="271"/>
      <c r="HT14" s="271"/>
      <c r="HU14" s="271"/>
      <c r="HV14" s="271"/>
    </row>
    <row r="15" spans="1:237" s="267" customFormat="1" x14ac:dyDescent="0.3">
      <c r="A15" s="275">
        <v>0.7</v>
      </c>
      <c r="B15" s="295" t="s">
        <v>305</v>
      </c>
      <c r="C15" s="270">
        <v>2015</v>
      </c>
      <c r="D15" s="267" t="s">
        <v>97</v>
      </c>
      <c r="E15" s="267" t="s">
        <v>223</v>
      </c>
      <c r="F15" s="270">
        <v>250217</v>
      </c>
      <c r="H15" s="270">
        <v>745</v>
      </c>
      <c r="K15" s="267" t="s">
        <v>130</v>
      </c>
      <c r="L15" s="267" t="s">
        <v>139</v>
      </c>
      <c r="M15" s="267" t="s">
        <v>251</v>
      </c>
      <c r="N15" s="270" t="s">
        <v>301</v>
      </c>
      <c r="O15" s="284" t="s">
        <v>168</v>
      </c>
      <c r="P15" s="271" t="s">
        <v>15</v>
      </c>
    </row>
    <row r="16" spans="1:237" s="267" customFormat="1" x14ac:dyDescent="0.3">
      <c r="A16" s="275">
        <v>1.1200000000000001</v>
      </c>
      <c r="B16" s="295" t="s">
        <v>305</v>
      </c>
      <c r="C16" s="270">
        <v>2015</v>
      </c>
      <c r="D16" s="267" t="s">
        <v>36</v>
      </c>
      <c r="E16" s="267" t="s">
        <v>223</v>
      </c>
      <c r="F16" s="270">
        <v>250217</v>
      </c>
      <c r="H16" s="270">
        <v>510</v>
      </c>
      <c r="K16" s="267" t="s">
        <v>130</v>
      </c>
      <c r="L16" s="267" t="s">
        <v>139</v>
      </c>
      <c r="M16" s="267" t="s">
        <v>251</v>
      </c>
      <c r="N16" s="270" t="s">
        <v>301</v>
      </c>
      <c r="O16" s="284" t="s">
        <v>168</v>
      </c>
      <c r="P16" s="271" t="s">
        <v>15</v>
      </c>
    </row>
    <row r="17" spans="1:237" s="5" customFormat="1" x14ac:dyDescent="0.3">
      <c r="A17" s="6">
        <v>1.99</v>
      </c>
      <c r="B17" s="8" t="s">
        <v>142</v>
      </c>
      <c r="C17" s="6">
        <v>2006</v>
      </c>
      <c r="D17" s="5" t="s">
        <v>36</v>
      </c>
      <c r="E17" s="5" t="s">
        <v>223</v>
      </c>
      <c r="F17" s="6">
        <v>250113</v>
      </c>
      <c r="H17" s="78">
        <v>598</v>
      </c>
      <c r="I17" s="95">
        <v>236</v>
      </c>
      <c r="J17" s="7"/>
      <c r="K17" s="5" t="s">
        <v>131</v>
      </c>
      <c r="L17" s="5" t="s">
        <v>132</v>
      </c>
      <c r="M17" s="5" t="s">
        <v>251</v>
      </c>
      <c r="N17" s="41" t="s">
        <v>220</v>
      </c>
      <c r="O17" s="130" t="s">
        <v>168</v>
      </c>
      <c r="P17" s="8" t="s">
        <v>182</v>
      </c>
      <c r="IC17" s="8"/>
    </row>
    <row r="18" spans="1:237" s="5" customFormat="1" x14ac:dyDescent="0.3">
      <c r="A18" s="6">
        <v>8.2899999999999991</v>
      </c>
      <c r="B18" s="245" t="s">
        <v>167</v>
      </c>
      <c r="C18" s="42">
        <v>2016</v>
      </c>
      <c r="D18" s="5" t="s">
        <v>280</v>
      </c>
      <c r="E18" s="5" t="s">
        <v>233</v>
      </c>
      <c r="F18" s="6">
        <v>250616</v>
      </c>
      <c r="H18" s="78">
        <v>408</v>
      </c>
      <c r="I18" s="95"/>
      <c r="J18" s="7"/>
      <c r="K18" s="5" t="s">
        <v>131</v>
      </c>
      <c r="L18" s="5" t="s">
        <v>139</v>
      </c>
      <c r="M18" s="5" t="s">
        <v>249</v>
      </c>
      <c r="N18" s="6" t="s">
        <v>178</v>
      </c>
      <c r="O18" s="130" t="s">
        <v>168</v>
      </c>
      <c r="P18" s="8" t="s">
        <v>182</v>
      </c>
    </row>
    <row r="19" spans="1:237" s="5" customFormat="1" x14ac:dyDescent="0.3">
      <c r="A19" s="6">
        <v>0.75</v>
      </c>
      <c r="B19" s="245" t="s">
        <v>167</v>
      </c>
      <c r="C19" s="42">
        <v>2016</v>
      </c>
      <c r="D19" s="5" t="s">
        <v>97</v>
      </c>
      <c r="E19" s="5" t="s">
        <v>223</v>
      </c>
      <c r="F19" s="6">
        <v>250217</v>
      </c>
      <c r="H19" s="6">
        <v>762</v>
      </c>
      <c r="K19" s="5" t="s">
        <v>131</v>
      </c>
      <c r="L19" s="5" t="s">
        <v>139</v>
      </c>
      <c r="M19" s="5" t="s">
        <v>251</v>
      </c>
      <c r="N19" s="6" t="s">
        <v>178</v>
      </c>
      <c r="O19" s="130" t="s">
        <v>168</v>
      </c>
      <c r="P19" s="5" t="s">
        <v>182</v>
      </c>
    </row>
    <row r="20" spans="1:237" s="5" customFormat="1" x14ac:dyDescent="0.3">
      <c r="A20" s="6">
        <v>1.33</v>
      </c>
      <c r="B20" s="245" t="s">
        <v>167</v>
      </c>
      <c r="C20" s="42">
        <v>2016</v>
      </c>
      <c r="D20" s="5" t="s">
        <v>36</v>
      </c>
      <c r="E20" s="5" t="s">
        <v>223</v>
      </c>
      <c r="F20" s="6">
        <v>250113</v>
      </c>
      <c r="H20" s="78">
        <v>568</v>
      </c>
      <c r="I20" s="95"/>
      <c r="J20" s="7"/>
      <c r="K20" s="5" t="s">
        <v>131</v>
      </c>
      <c r="L20" s="5" t="s">
        <v>139</v>
      </c>
      <c r="M20" s="5" t="s">
        <v>251</v>
      </c>
      <c r="N20" s="6" t="s">
        <v>178</v>
      </c>
      <c r="O20" s="130" t="s">
        <v>168</v>
      </c>
      <c r="P20" s="8" t="s">
        <v>182</v>
      </c>
    </row>
    <row r="21" spans="1:237" s="5" customFormat="1" x14ac:dyDescent="0.3">
      <c r="A21" s="237">
        <v>35.35</v>
      </c>
      <c r="B21" s="6" t="s">
        <v>211</v>
      </c>
      <c r="C21" s="78">
        <v>1963</v>
      </c>
      <c r="D21" s="5" t="s">
        <v>270</v>
      </c>
      <c r="E21" s="5" t="s">
        <v>266</v>
      </c>
      <c r="F21" s="6">
        <v>250215</v>
      </c>
      <c r="H21" s="78"/>
      <c r="I21" s="95">
        <v>189</v>
      </c>
      <c r="J21" s="95">
        <v>526</v>
      </c>
      <c r="K21" s="5" t="s">
        <v>131</v>
      </c>
      <c r="L21" s="221" t="s">
        <v>210</v>
      </c>
      <c r="M21" s="5" t="s">
        <v>249</v>
      </c>
      <c r="N21" s="8" t="s">
        <v>247</v>
      </c>
      <c r="O21" s="130" t="s">
        <v>168</v>
      </c>
      <c r="P21" s="8" t="s">
        <v>182</v>
      </c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0"/>
      <c r="GK21" s="130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0"/>
      <c r="HI21" s="130"/>
      <c r="HJ21" s="130"/>
      <c r="HK21" s="130"/>
      <c r="HL21" s="130"/>
      <c r="HM21" s="130"/>
      <c r="HN21" s="130"/>
      <c r="HO21" s="130"/>
      <c r="HP21" s="130"/>
      <c r="HQ21" s="130"/>
    </row>
    <row r="22" spans="1:237" s="5" customFormat="1" x14ac:dyDescent="0.3">
      <c r="A22" s="237" t="s">
        <v>245</v>
      </c>
      <c r="B22" s="6" t="s">
        <v>211</v>
      </c>
      <c r="C22" s="78">
        <v>1963</v>
      </c>
      <c r="D22" s="5" t="s">
        <v>246</v>
      </c>
      <c r="E22" s="5" t="s">
        <v>233</v>
      </c>
      <c r="F22" s="6">
        <v>250127</v>
      </c>
      <c r="H22" s="78"/>
      <c r="I22" s="95">
        <v>274</v>
      </c>
      <c r="J22" s="95">
        <v>555</v>
      </c>
      <c r="K22" s="5" t="s">
        <v>131</v>
      </c>
      <c r="L22" s="221" t="s">
        <v>210</v>
      </c>
      <c r="M22" s="5" t="s">
        <v>249</v>
      </c>
      <c r="N22" s="8" t="s">
        <v>247</v>
      </c>
      <c r="O22" s="130" t="s">
        <v>168</v>
      </c>
      <c r="P22" s="8" t="s">
        <v>182</v>
      </c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0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C22" s="130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FW22" s="130"/>
      <c r="FX22" s="130"/>
      <c r="FY22" s="130"/>
      <c r="FZ22" s="130"/>
      <c r="GA22" s="130"/>
      <c r="GB22" s="130"/>
      <c r="GC22" s="130"/>
      <c r="GD22" s="130"/>
      <c r="GE22" s="130"/>
      <c r="GF22" s="130"/>
      <c r="GG22" s="130"/>
      <c r="GH22" s="130"/>
      <c r="GI22" s="130"/>
      <c r="GJ22" s="130"/>
      <c r="GK22" s="130"/>
      <c r="GL22" s="130"/>
      <c r="GM22" s="130"/>
      <c r="GN22" s="130"/>
      <c r="GO22" s="130"/>
      <c r="GP22" s="130"/>
      <c r="GQ22" s="130"/>
      <c r="GR22" s="130"/>
      <c r="GS22" s="130"/>
      <c r="GT22" s="130"/>
      <c r="GU22" s="130"/>
      <c r="GV22" s="130"/>
      <c r="GW22" s="130"/>
      <c r="GX22" s="130"/>
      <c r="GY22" s="130"/>
      <c r="GZ22" s="130"/>
      <c r="HA22" s="130"/>
      <c r="HB22" s="130"/>
      <c r="HC22" s="130"/>
      <c r="HD22" s="130"/>
      <c r="HE22" s="130"/>
      <c r="HF22" s="130"/>
      <c r="HG22" s="130"/>
      <c r="HH22" s="130"/>
      <c r="HI22" s="130"/>
      <c r="HJ22" s="130"/>
      <c r="HK22" s="130"/>
      <c r="HL22" s="130"/>
      <c r="HM22" s="130"/>
      <c r="HN22" s="130"/>
      <c r="HO22" s="130"/>
      <c r="HP22" s="130"/>
      <c r="HQ22" s="130"/>
    </row>
    <row r="23" spans="1:237" s="5" customFormat="1" x14ac:dyDescent="0.3">
      <c r="A23" s="39">
        <v>2.41</v>
      </c>
      <c r="B23" s="41" t="s">
        <v>114</v>
      </c>
      <c r="C23" s="39">
        <v>2006</v>
      </c>
      <c r="D23" s="41" t="s">
        <v>36</v>
      </c>
      <c r="E23" s="5" t="s">
        <v>223</v>
      </c>
      <c r="F23" s="6">
        <v>250113</v>
      </c>
      <c r="H23" s="39">
        <v>630</v>
      </c>
      <c r="I23" s="98">
        <v>288</v>
      </c>
      <c r="J23" s="98"/>
      <c r="K23" s="5" t="s">
        <v>130</v>
      </c>
      <c r="L23" s="41" t="s">
        <v>132</v>
      </c>
      <c r="M23" s="5" t="s">
        <v>251</v>
      </c>
      <c r="N23" s="41" t="s">
        <v>219</v>
      </c>
      <c r="O23" s="41" t="s">
        <v>168</v>
      </c>
      <c r="P23" s="8" t="s">
        <v>182</v>
      </c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</row>
    <row r="24" spans="1:237" s="5" customFormat="1" x14ac:dyDescent="0.3">
      <c r="A24" s="237">
        <v>7.56</v>
      </c>
      <c r="B24" s="5" t="s">
        <v>128</v>
      </c>
      <c r="C24" s="78">
        <v>2007</v>
      </c>
      <c r="D24" s="8" t="s">
        <v>234</v>
      </c>
      <c r="E24" s="5" t="s">
        <v>233</v>
      </c>
      <c r="F24" s="6">
        <v>250119</v>
      </c>
      <c r="H24" s="78">
        <v>916</v>
      </c>
      <c r="I24" s="95">
        <v>639</v>
      </c>
      <c r="J24" s="95"/>
      <c r="K24" s="5" t="s">
        <v>130</v>
      </c>
      <c r="L24" s="221" t="s">
        <v>208</v>
      </c>
      <c r="M24" s="5" t="s">
        <v>249</v>
      </c>
      <c r="N24" s="41" t="s">
        <v>219</v>
      </c>
      <c r="O24" s="130" t="s">
        <v>168</v>
      </c>
      <c r="P24" s="8" t="s">
        <v>182</v>
      </c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  <c r="DV24" s="130"/>
      <c r="DW24" s="130"/>
      <c r="DX24" s="130"/>
      <c r="DY24" s="130"/>
      <c r="DZ24" s="130"/>
      <c r="EA24" s="130"/>
      <c r="EB24" s="130"/>
      <c r="EC24" s="130"/>
      <c r="ED24" s="130"/>
      <c r="EE24" s="130"/>
      <c r="EF24" s="130"/>
      <c r="EG24" s="130"/>
      <c r="EH24" s="130"/>
      <c r="EI24" s="130"/>
      <c r="EJ24" s="130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  <c r="EW24" s="130"/>
      <c r="EX24" s="130"/>
      <c r="EY24" s="130"/>
      <c r="EZ24" s="130"/>
      <c r="FA24" s="130"/>
      <c r="FB24" s="130"/>
      <c r="FC24" s="130"/>
      <c r="FD24" s="130"/>
      <c r="FE24" s="130"/>
      <c r="FF24" s="130"/>
      <c r="FG24" s="130"/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  <c r="FT24" s="130"/>
      <c r="FU24" s="130"/>
      <c r="FV24" s="130"/>
      <c r="FW24" s="130"/>
      <c r="FX24" s="130"/>
      <c r="FY24" s="130"/>
      <c r="FZ24" s="130"/>
      <c r="GA24" s="130"/>
      <c r="GB24" s="130"/>
      <c r="GC24" s="130"/>
      <c r="GD24" s="130"/>
      <c r="GE24" s="130"/>
      <c r="GF24" s="130"/>
      <c r="GG24" s="130"/>
      <c r="GH24" s="130"/>
      <c r="GI24" s="130"/>
      <c r="GJ24" s="130"/>
      <c r="GK24" s="130"/>
      <c r="GL24" s="130"/>
      <c r="GM24" s="130"/>
      <c r="GN24" s="130"/>
      <c r="GO24" s="130"/>
      <c r="GP24" s="130"/>
      <c r="GQ24" s="130"/>
      <c r="GR24" s="130"/>
      <c r="GS24" s="130"/>
      <c r="GT24" s="130"/>
      <c r="GU24" s="130"/>
      <c r="GV24" s="130"/>
      <c r="GW24" s="130"/>
      <c r="GX24" s="130"/>
      <c r="GY24" s="130"/>
      <c r="GZ24" s="130"/>
      <c r="HA24" s="130"/>
      <c r="HB24" s="130"/>
      <c r="HC24" s="130"/>
      <c r="HD24" s="130"/>
      <c r="HE24" s="130"/>
      <c r="HF24" s="130"/>
      <c r="HG24" s="130"/>
      <c r="HH24" s="130"/>
      <c r="HI24" s="130"/>
      <c r="HJ24" s="130"/>
      <c r="HK24" s="130"/>
      <c r="HL24" s="130"/>
      <c r="HM24" s="130"/>
      <c r="HN24" s="130"/>
      <c r="HO24" s="130"/>
      <c r="HP24" s="130"/>
      <c r="HQ24" s="130"/>
    </row>
    <row r="25" spans="1:237" s="5" customFormat="1" x14ac:dyDescent="0.3">
      <c r="A25" s="237">
        <v>1.8</v>
      </c>
      <c r="B25" s="5" t="s">
        <v>128</v>
      </c>
      <c r="C25" s="78">
        <v>2007</v>
      </c>
      <c r="D25" s="8" t="s">
        <v>235</v>
      </c>
      <c r="E25" s="5" t="s">
        <v>233</v>
      </c>
      <c r="F25" s="6">
        <v>250118</v>
      </c>
      <c r="H25" s="78">
        <v>888</v>
      </c>
      <c r="I25" s="95">
        <v>652</v>
      </c>
      <c r="J25" s="95"/>
      <c r="K25" s="5" t="s">
        <v>130</v>
      </c>
      <c r="L25" s="221" t="s">
        <v>208</v>
      </c>
      <c r="M25" s="5" t="s">
        <v>251</v>
      </c>
      <c r="N25" s="41" t="s">
        <v>219</v>
      </c>
      <c r="O25" s="130" t="s">
        <v>168</v>
      </c>
      <c r="P25" s="8" t="s">
        <v>182</v>
      </c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  <c r="DV25" s="130"/>
      <c r="DW25" s="130"/>
      <c r="DX25" s="130"/>
      <c r="DY25" s="130"/>
      <c r="DZ25" s="130"/>
      <c r="EA25" s="130"/>
      <c r="EB25" s="130"/>
      <c r="EC25" s="130"/>
      <c r="ED25" s="130"/>
      <c r="EE25" s="130"/>
      <c r="EF25" s="130"/>
      <c r="EG25" s="130"/>
      <c r="EH25" s="130"/>
      <c r="EI25" s="130"/>
      <c r="EJ25" s="130"/>
      <c r="EK25" s="130"/>
      <c r="EL25" s="130"/>
      <c r="EM25" s="130"/>
      <c r="EN25" s="130"/>
      <c r="EO25" s="130"/>
      <c r="EP25" s="130"/>
      <c r="EQ25" s="130"/>
      <c r="ER25" s="130"/>
      <c r="ES25" s="130"/>
      <c r="ET25" s="130"/>
      <c r="EU25" s="130"/>
      <c r="EV25" s="130"/>
      <c r="EW25" s="130"/>
      <c r="EX25" s="130"/>
      <c r="EY25" s="130"/>
      <c r="EZ25" s="130"/>
      <c r="FA25" s="130"/>
      <c r="FB25" s="130"/>
      <c r="FC25" s="130"/>
      <c r="FD25" s="130"/>
      <c r="FE25" s="130"/>
      <c r="FF25" s="130"/>
      <c r="FG25" s="13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  <c r="FT25" s="130"/>
      <c r="FU25" s="130"/>
      <c r="FV25" s="130"/>
      <c r="FW25" s="130"/>
      <c r="FX25" s="130"/>
      <c r="FY25" s="130"/>
      <c r="FZ25" s="130"/>
      <c r="GA25" s="130"/>
      <c r="GB25" s="130"/>
      <c r="GC25" s="130"/>
      <c r="GD25" s="130"/>
      <c r="GE25" s="130"/>
      <c r="GF25" s="130"/>
      <c r="GG25" s="130"/>
      <c r="GH25" s="130"/>
      <c r="GI25" s="130"/>
      <c r="GJ25" s="130"/>
      <c r="GK25" s="130"/>
      <c r="GL25" s="130"/>
      <c r="GM25" s="130"/>
      <c r="GN25" s="130"/>
      <c r="GO25" s="130"/>
      <c r="GP25" s="130"/>
      <c r="GQ25" s="130"/>
      <c r="GR25" s="130"/>
      <c r="GS25" s="130"/>
      <c r="GT25" s="130"/>
      <c r="GU25" s="130"/>
      <c r="GV25" s="130"/>
      <c r="GW25" s="130"/>
      <c r="GX25" s="130"/>
      <c r="GY25" s="130"/>
      <c r="GZ25" s="130"/>
      <c r="HA25" s="130"/>
      <c r="HB25" s="130"/>
      <c r="HC25" s="130"/>
      <c r="HD25" s="130"/>
      <c r="HE25" s="130"/>
      <c r="HF25" s="130"/>
      <c r="HG25" s="130"/>
      <c r="HH25" s="130"/>
      <c r="HI25" s="130"/>
      <c r="HJ25" s="130"/>
      <c r="HK25" s="130"/>
      <c r="HL25" s="130"/>
      <c r="HM25" s="130"/>
      <c r="HN25" s="130"/>
      <c r="HO25" s="130"/>
      <c r="HP25" s="130"/>
      <c r="HQ25" s="130"/>
      <c r="IC25" s="8"/>
    </row>
    <row r="26" spans="1:237" s="5" customFormat="1" x14ac:dyDescent="0.3">
      <c r="A26" s="237">
        <v>6.53</v>
      </c>
      <c r="B26" s="5" t="s">
        <v>128</v>
      </c>
      <c r="C26" s="78">
        <v>2007</v>
      </c>
      <c r="D26" s="8" t="s">
        <v>236</v>
      </c>
      <c r="E26" s="5" t="s">
        <v>233</v>
      </c>
      <c r="F26" s="6">
        <v>250215</v>
      </c>
      <c r="H26" s="78">
        <v>946</v>
      </c>
      <c r="I26" s="95">
        <v>725</v>
      </c>
      <c r="J26" s="95"/>
      <c r="K26" s="5" t="s">
        <v>130</v>
      </c>
      <c r="L26" s="221" t="s">
        <v>208</v>
      </c>
      <c r="M26" s="5" t="s">
        <v>251</v>
      </c>
      <c r="N26" s="41" t="s">
        <v>219</v>
      </c>
      <c r="O26" s="130" t="s">
        <v>168</v>
      </c>
      <c r="P26" s="8" t="s">
        <v>182</v>
      </c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0"/>
      <c r="EG26" s="13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  <c r="FW26" s="130"/>
      <c r="FX26" s="130"/>
      <c r="FY26" s="130"/>
      <c r="FZ26" s="130"/>
      <c r="GA26" s="130"/>
      <c r="GB26" s="130"/>
      <c r="GC26" s="130"/>
      <c r="GD26" s="130"/>
      <c r="GE26" s="130"/>
      <c r="GF26" s="130"/>
      <c r="GG26" s="130"/>
      <c r="GH26" s="130"/>
      <c r="GI26" s="130"/>
      <c r="GJ26" s="130"/>
      <c r="GK26" s="130"/>
      <c r="GL26" s="130"/>
      <c r="GM26" s="130"/>
      <c r="GN26" s="130"/>
      <c r="GO26" s="130"/>
      <c r="GP26" s="130"/>
      <c r="GQ26" s="130"/>
      <c r="GR26" s="130"/>
      <c r="GS26" s="130"/>
      <c r="GT26" s="130"/>
      <c r="GU26" s="130"/>
      <c r="GV26" s="130"/>
      <c r="GW26" s="130"/>
      <c r="GX26" s="130"/>
      <c r="GY26" s="130"/>
      <c r="GZ26" s="130"/>
      <c r="HA26" s="130"/>
      <c r="HB26" s="130"/>
      <c r="HC26" s="130"/>
      <c r="HD26" s="130"/>
      <c r="HE26" s="130"/>
      <c r="HF26" s="130"/>
      <c r="HG26" s="130"/>
      <c r="HH26" s="130"/>
      <c r="HI26" s="130"/>
      <c r="HJ26" s="130"/>
      <c r="HK26" s="130"/>
      <c r="HL26" s="130"/>
      <c r="HM26" s="130"/>
      <c r="HN26" s="130"/>
      <c r="HO26" s="130"/>
      <c r="HP26" s="130"/>
      <c r="HQ26" s="130"/>
    </row>
    <row r="27" spans="1:237" x14ac:dyDescent="0.3">
      <c r="A27" s="237">
        <v>2.6</v>
      </c>
      <c r="B27" s="5" t="s">
        <v>128</v>
      </c>
      <c r="C27" s="78">
        <v>2007</v>
      </c>
      <c r="D27" s="5" t="s">
        <v>36</v>
      </c>
      <c r="E27" s="5" t="s">
        <v>223</v>
      </c>
      <c r="F27" s="6">
        <v>250217</v>
      </c>
      <c r="G27" s="5"/>
      <c r="H27" s="78">
        <v>750</v>
      </c>
      <c r="I27" s="78">
        <v>440</v>
      </c>
      <c r="J27" s="130"/>
      <c r="K27" s="5" t="s">
        <v>130</v>
      </c>
      <c r="L27" s="130" t="s">
        <v>201</v>
      </c>
      <c r="M27" s="5" t="s">
        <v>251</v>
      </c>
      <c r="N27" s="41" t="s">
        <v>219</v>
      </c>
      <c r="O27" s="130" t="s">
        <v>168</v>
      </c>
      <c r="P27" s="5" t="s">
        <v>182</v>
      </c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130"/>
      <c r="GE27" s="130"/>
      <c r="GF27" s="130"/>
      <c r="GG27" s="130"/>
      <c r="GH27" s="130"/>
      <c r="GI27" s="130"/>
      <c r="GJ27" s="130"/>
      <c r="GK27" s="130"/>
      <c r="GL27" s="130"/>
      <c r="GM27" s="130"/>
      <c r="GN27" s="130"/>
      <c r="GO27" s="130"/>
      <c r="GP27" s="130"/>
      <c r="GQ27" s="130"/>
      <c r="GR27" s="130"/>
      <c r="GS27" s="130"/>
      <c r="GT27" s="130"/>
      <c r="GU27" s="130"/>
      <c r="GV27" s="130"/>
      <c r="GW27" s="130"/>
      <c r="GX27" s="130"/>
      <c r="GY27" s="130"/>
      <c r="GZ27" s="130"/>
      <c r="HA27" s="130"/>
      <c r="HB27" s="130"/>
      <c r="HC27" s="130"/>
      <c r="HD27" s="130"/>
      <c r="HE27" s="130"/>
      <c r="HF27" s="130"/>
      <c r="HG27" s="130"/>
      <c r="HH27" s="130"/>
      <c r="HI27" s="130"/>
      <c r="HJ27" s="130"/>
      <c r="HK27" s="130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</row>
    <row r="28" spans="1:237" x14ac:dyDescent="0.3">
      <c r="A28" s="237">
        <v>6.74</v>
      </c>
      <c r="B28" s="5" t="s">
        <v>128</v>
      </c>
      <c r="C28" s="78">
        <v>2007</v>
      </c>
      <c r="D28" s="5" t="s">
        <v>135</v>
      </c>
      <c r="E28" s="5" t="s">
        <v>223</v>
      </c>
      <c r="F28" s="6">
        <v>250217</v>
      </c>
      <c r="G28" s="78"/>
      <c r="H28" s="78"/>
      <c r="I28" s="130"/>
      <c r="J28" s="78"/>
      <c r="K28" s="5" t="s">
        <v>130</v>
      </c>
      <c r="L28" s="262" t="s">
        <v>208</v>
      </c>
      <c r="M28" s="5" t="s">
        <v>251</v>
      </c>
      <c r="N28" s="41" t="s">
        <v>219</v>
      </c>
      <c r="O28" s="130" t="s">
        <v>168</v>
      </c>
      <c r="P28" s="5" t="s">
        <v>182</v>
      </c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0"/>
      <c r="EG28" s="13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30"/>
      <c r="GO28" s="130"/>
      <c r="GP28" s="130"/>
      <c r="GQ28" s="130"/>
      <c r="GR28" s="130"/>
      <c r="GS28" s="130"/>
      <c r="GT28" s="130"/>
      <c r="GU28" s="130"/>
      <c r="GV28" s="130"/>
      <c r="GW28" s="130"/>
      <c r="GX28" s="130"/>
      <c r="GY28" s="130"/>
      <c r="GZ28" s="130"/>
      <c r="HA28" s="130"/>
      <c r="HB28" s="130"/>
      <c r="HC28" s="130"/>
      <c r="HD28" s="130"/>
      <c r="HE28" s="130"/>
      <c r="HF28" s="130"/>
      <c r="HG28" s="130"/>
      <c r="HH28" s="130"/>
      <c r="HI28" s="130"/>
      <c r="HJ28" s="130"/>
      <c r="HK28" s="130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</row>
    <row r="29" spans="1:237" x14ac:dyDescent="0.3">
      <c r="A29" s="71">
        <v>1.52</v>
      </c>
      <c r="B29" s="207" t="s">
        <v>315</v>
      </c>
      <c r="C29" s="96">
        <v>2015</v>
      </c>
      <c r="D29" s="5" t="s">
        <v>36</v>
      </c>
      <c r="E29" s="5" t="s">
        <v>223</v>
      </c>
      <c r="F29" s="6">
        <v>250217</v>
      </c>
      <c r="G29" s="5"/>
      <c r="H29" s="6">
        <v>710</v>
      </c>
      <c r="I29" s="5"/>
      <c r="J29" s="5"/>
      <c r="K29" s="5" t="s">
        <v>130</v>
      </c>
      <c r="L29" s="5" t="s">
        <v>139</v>
      </c>
      <c r="M29" s="5" t="s">
        <v>251</v>
      </c>
      <c r="N29" s="6" t="s">
        <v>301</v>
      </c>
      <c r="O29" s="130" t="s">
        <v>168</v>
      </c>
      <c r="P29" s="5" t="s">
        <v>182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</row>
    <row r="30" spans="1:237" s="5" customFormat="1" x14ac:dyDescent="0.3">
      <c r="A30" s="71">
        <v>38.549999999999997</v>
      </c>
      <c r="B30" s="72" t="s">
        <v>169</v>
      </c>
      <c r="C30" s="42">
        <v>2014</v>
      </c>
      <c r="D30" s="8" t="s">
        <v>270</v>
      </c>
      <c r="E30" s="5" t="s">
        <v>233</v>
      </c>
      <c r="F30" s="6">
        <v>280216</v>
      </c>
      <c r="H30" s="78">
        <v>309</v>
      </c>
      <c r="I30" s="95">
        <v>71</v>
      </c>
      <c r="J30" s="7"/>
      <c r="K30" s="5" t="s">
        <v>131</v>
      </c>
      <c r="L30" s="5" t="s">
        <v>139</v>
      </c>
      <c r="M30" s="5" t="s">
        <v>249</v>
      </c>
      <c r="N30" s="6" t="s">
        <v>138</v>
      </c>
      <c r="O30" s="130" t="s">
        <v>168</v>
      </c>
      <c r="P30" s="8" t="s">
        <v>182</v>
      </c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</row>
    <row r="31" spans="1:237" s="5" customFormat="1" x14ac:dyDescent="0.3">
      <c r="A31" s="71">
        <v>0.8</v>
      </c>
      <c r="B31" s="72" t="s">
        <v>169</v>
      </c>
      <c r="C31" s="42">
        <v>2014</v>
      </c>
      <c r="D31" s="5" t="s">
        <v>97</v>
      </c>
      <c r="E31" s="5" t="s">
        <v>223</v>
      </c>
      <c r="F31" s="6">
        <v>250217</v>
      </c>
      <c r="H31" s="6">
        <v>715</v>
      </c>
      <c r="L31" s="5" t="s">
        <v>139</v>
      </c>
      <c r="M31" s="5" t="s">
        <v>251</v>
      </c>
      <c r="N31" s="6" t="s">
        <v>138</v>
      </c>
      <c r="O31" s="130" t="s">
        <v>168</v>
      </c>
      <c r="P31" s="5" t="s">
        <v>182</v>
      </c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</row>
    <row r="32" spans="1:237" s="5" customFormat="1" x14ac:dyDescent="0.3">
      <c r="A32" s="71">
        <v>1.45</v>
      </c>
      <c r="B32" s="72" t="s">
        <v>169</v>
      </c>
      <c r="C32" s="42">
        <v>2014</v>
      </c>
      <c r="D32" s="8" t="s">
        <v>36</v>
      </c>
      <c r="E32" s="5" t="s">
        <v>223</v>
      </c>
      <c r="F32" s="6">
        <v>250113</v>
      </c>
      <c r="H32" s="78">
        <v>562</v>
      </c>
      <c r="I32" s="95"/>
      <c r="J32" s="7"/>
      <c r="K32" s="5" t="s">
        <v>131</v>
      </c>
      <c r="L32" s="5" t="s">
        <v>139</v>
      </c>
      <c r="M32" s="5" t="s">
        <v>251</v>
      </c>
      <c r="N32" s="6" t="s">
        <v>138</v>
      </c>
      <c r="O32" s="130" t="s">
        <v>168</v>
      </c>
      <c r="P32" s="8" t="s">
        <v>182</v>
      </c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</row>
    <row r="33" spans="1:237" s="5" customFormat="1" x14ac:dyDescent="0.3">
      <c r="A33" s="71" t="s">
        <v>290</v>
      </c>
      <c r="B33" s="208" t="s">
        <v>291</v>
      </c>
      <c r="C33" s="6">
        <v>1997</v>
      </c>
      <c r="D33" s="8" t="s">
        <v>292</v>
      </c>
      <c r="E33" s="5" t="s">
        <v>293</v>
      </c>
      <c r="F33" s="6">
        <v>250215</v>
      </c>
      <c r="H33" s="78"/>
      <c r="I33" s="95"/>
      <c r="J33" s="7"/>
      <c r="K33" s="5" t="s">
        <v>131</v>
      </c>
      <c r="L33" s="5" t="s">
        <v>294</v>
      </c>
      <c r="M33" s="5" t="s">
        <v>295</v>
      </c>
      <c r="N33" s="6" t="s">
        <v>296</v>
      </c>
      <c r="O33" s="130" t="s">
        <v>168</v>
      </c>
      <c r="P33" s="8" t="s">
        <v>182</v>
      </c>
    </row>
    <row r="34" spans="1:237" s="5" customFormat="1" x14ac:dyDescent="0.3">
      <c r="A34" s="6">
        <v>0.75</v>
      </c>
      <c r="B34" s="207" t="s">
        <v>181</v>
      </c>
      <c r="C34" s="96">
        <v>2014</v>
      </c>
      <c r="D34" s="41" t="s">
        <v>97</v>
      </c>
      <c r="E34" s="5" t="s">
        <v>223</v>
      </c>
      <c r="F34" s="6">
        <v>250113</v>
      </c>
      <c r="H34" s="78">
        <v>667</v>
      </c>
      <c r="I34" s="95"/>
      <c r="J34" s="7"/>
      <c r="K34" s="5" t="s">
        <v>131</v>
      </c>
      <c r="L34" s="5" t="s">
        <v>139</v>
      </c>
      <c r="M34" s="5" t="s">
        <v>251</v>
      </c>
      <c r="N34" s="39" t="s">
        <v>138</v>
      </c>
      <c r="O34" s="130" t="s">
        <v>168</v>
      </c>
      <c r="P34" s="8" t="s">
        <v>15</v>
      </c>
    </row>
    <row r="35" spans="1:237" x14ac:dyDescent="0.3">
      <c r="A35" s="6">
        <v>1.66</v>
      </c>
      <c r="B35" s="207" t="s">
        <v>181</v>
      </c>
      <c r="C35" s="96">
        <v>2014</v>
      </c>
      <c r="D35" s="41" t="s">
        <v>36</v>
      </c>
      <c r="E35" s="5" t="s">
        <v>223</v>
      </c>
      <c r="F35" s="6">
        <v>250113</v>
      </c>
      <c r="G35" s="5"/>
      <c r="H35" s="78">
        <v>688</v>
      </c>
      <c r="I35" s="95"/>
      <c r="J35" s="7"/>
      <c r="K35" s="5" t="s">
        <v>131</v>
      </c>
      <c r="L35" s="5" t="s">
        <v>139</v>
      </c>
      <c r="M35" s="5" t="s">
        <v>251</v>
      </c>
      <c r="N35" s="39" t="s">
        <v>138</v>
      </c>
      <c r="O35" s="130" t="s">
        <v>168</v>
      </c>
      <c r="P35" s="8" t="s">
        <v>15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</row>
    <row r="36" spans="1:237" s="5" customFormat="1" x14ac:dyDescent="0.3">
      <c r="A36" s="71">
        <v>1.91</v>
      </c>
      <c r="B36" s="8" t="s">
        <v>155</v>
      </c>
      <c r="C36" s="6">
        <v>1944</v>
      </c>
      <c r="D36" s="5" t="s">
        <v>36</v>
      </c>
      <c r="E36" s="5" t="s">
        <v>223</v>
      </c>
      <c r="F36" s="6">
        <v>250113</v>
      </c>
      <c r="H36" s="78"/>
      <c r="I36" s="95"/>
      <c r="J36" s="9" t="s">
        <v>221</v>
      </c>
      <c r="K36" s="5" t="s">
        <v>130</v>
      </c>
      <c r="L36" s="8" t="s">
        <v>139</v>
      </c>
      <c r="M36" s="5" t="s">
        <v>251</v>
      </c>
      <c r="N36" s="8" t="s">
        <v>149</v>
      </c>
      <c r="O36" s="130" t="s">
        <v>168</v>
      </c>
      <c r="P36" s="8" t="s">
        <v>182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</row>
    <row r="37" spans="1:237" s="5" customFormat="1" x14ac:dyDescent="0.3">
      <c r="A37" s="71">
        <v>5.75</v>
      </c>
      <c r="B37" s="8" t="s">
        <v>155</v>
      </c>
      <c r="C37" s="6">
        <v>1944</v>
      </c>
      <c r="D37" s="5" t="s">
        <v>135</v>
      </c>
      <c r="E37" s="5" t="s">
        <v>223</v>
      </c>
      <c r="F37" s="6">
        <v>250113</v>
      </c>
      <c r="H37" s="78"/>
      <c r="I37" s="95"/>
      <c r="J37" s="9" t="s">
        <v>222</v>
      </c>
      <c r="K37" s="5" t="s">
        <v>130</v>
      </c>
      <c r="L37" s="8" t="s">
        <v>139</v>
      </c>
      <c r="M37" s="5" t="s">
        <v>251</v>
      </c>
      <c r="N37" s="8" t="s">
        <v>149</v>
      </c>
      <c r="O37" s="130" t="s">
        <v>168</v>
      </c>
      <c r="P37" s="8" t="s">
        <v>182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</row>
    <row r="38" spans="1:237" s="5" customFormat="1" x14ac:dyDescent="0.3">
      <c r="A38" s="71" t="s">
        <v>297</v>
      </c>
      <c r="B38" s="208" t="s">
        <v>255</v>
      </c>
      <c r="C38" s="6">
        <v>1998</v>
      </c>
      <c r="D38" s="8" t="s">
        <v>292</v>
      </c>
      <c r="E38" s="5" t="s">
        <v>298</v>
      </c>
      <c r="F38" s="6">
        <v>250215</v>
      </c>
      <c r="H38" s="78"/>
      <c r="I38" s="95"/>
      <c r="J38" s="7"/>
      <c r="K38" s="5" t="s">
        <v>130</v>
      </c>
      <c r="L38" s="221" t="s">
        <v>254</v>
      </c>
      <c r="M38" s="5" t="s">
        <v>295</v>
      </c>
      <c r="N38" s="6" t="s">
        <v>299</v>
      </c>
      <c r="O38" s="130" t="s">
        <v>168</v>
      </c>
      <c r="P38" s="8" t="s">
        <v>182</v>
      </c>
      <c r="IC38" s="8"/>
    </row>
    <row r="39" spans="1:237" s="5" customFormat="1" x14ac:dyDescent="0.3">
      <c r="A39" s="71">
        <v>0.8</v>
      </c>
      <c r="B39" s="208" t="s">
        <v>179</v>
      </c>
      <c r="C39" s="96">
        <v>2014</v>
      </c>
      <c r="D39" s="5" t="s">
        <v>97</v>
      </c>
      <c r="E39" s="5" t="s">
        <v>223</v>
      </c>
      <c r="F39" s="6">
        <v>250217</v>
      </c>
      <c r="H39" s="6">
        <v>745</v>
      </c>
      <c r="I39" s="8"/>
      <c r="J39" s="8"/>
      <c r="K39" s="5" t="s">
        <v>130</v>
      </c>
      <c r="L39" s="5" t="s">
        <v>139</v>
      </c>
      <c r="M39" s="5" t="s">
        <v>251</v>
      </c>
      <c r="N39" s="8" t="s">
        <v>175</v>
      </c>
      <c r="O39" s="130" t="s">
        <v>168</v>
      </c>
      <c r="P39" s="8" t="s">
        <v>182</v>
      </c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</row>
    <row r="40" spans="1:237" s="5" customFormat="1" x14ac:dyDescent="0.3">
      <c r="A40" s="71">
        <v>1.1000000000000001</v>
      </c>
      <c r="B40" s="208" t="s">
        <v>179</v>
      </c>
      <c r="C40" s="96">
        <v>2014</v>
      </c>
      <c r="D40" s="5" t="s">
        <v>36</v>
      </c>
      <c r="E40" s="5" t="s">
        <v>223</v>
      </c>
      <c r="F40" s="6">
        <v>250217</v>
      </c>
      <c r="H40" s="6">
        <v>410</v>
      </c>
      <c r="I40" s="8"/>
      <c r="J40" s="8"/>
      <c r="K40" s="5" t="s">
        <v>130</v>
      </c>
      <c r="L40" s="5" t="s">
        <v>139</v>
      </c>
      <c r="M40" s="5" t="s">
        <v>251</v>
      </c>
      <c r="N40" s="8" t="s">
        <v>175</v>
      </c>
      <c r="O40" s="130" t="s">
        <v>168</v>
      </c>
      <c r="P40" s="8" t="s">
        <v>182</v>
      </c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</row>
    <row r="41" spans="1:237" s="5" customFormat="1" x14ac:dyDescent="0.3">
      <c r="A41" s="264">
        <v>0.7</v>
      </c>
      <c r="B41" s="41" t="s">
        <v>180</v>
      </c>
      <c r="C41" s="39">
        <v>2016</v>
      </c>
      <c r="D41" s="5" t="s">
        <v>97</v>
      </c>
      <c r="E41" s="5" t="s">
        <v>223</v>
      </c>
      <c r="F41" s="6">
        <v>250217</v>
      </c>
      <c r="H41" s="39">
        <v>745</v>
      </c>
      <c r="I41" s="41"/>
      <c r="J41" s="41"/>
      <c r="K41" s="5" t="s">
        <v>130</v>
      </c>
      <c r="L41" s="5" t="s">
        <v>139</v>
      </c>
      <c r="M41" s="5" t="s">
        <v>251</v>
      </c>
      <c r="N41" s="39" t="s">
        <v>154</v>
      </c>
      <c r="O41" s="130" t="s">
        <v>168</v>
      </c>
      <c r="P41" s="41" t="s">
        <v>182</v>
      </c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</row>
    <row r="42" spans="1:237" s="5" customFormat="1" x14ac:dyDescent="0.3">
      <c r="A42" s="39">
        <v>1.49</v>
      </c>
      <c r="B42" s="41" t="s">
        <v>180</v>
      </c>
      <c r="C42" s="39">
        <v>2016</v>
      </c>
      <c r="D42" s="41" t="s">
        <v>36</v>
      </c>
      <c r="E42" s="5" t="s">
        <v>223</v>
      </c>
      <c r="F42" s="6">
        <v>250113</v>
      </c>
      <c r="H42" s="39">
        <v>695</v>
      </c>
      <c r="I42" s="98"/>
      <c r="J42" s="98"/>
      <c r="K42" s="5" t="s">
        <v>130</v>
      </c>
      <c r="L42" s="41" t="s">
        <v>139</v>
      </c>
      <c r="M42" s="5" t="s">
        <v>251</v>
      </c>
      <c r="N42" s="39" t="s">
        <v>154</v>
      </c>
      <c r="O42" s="41" t="s">
        <v>168</v>
      </c>
      <c r="P42" s="8" t="s">
        <v>182</v>
      </c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</row>
    <row r="43" spans="1:237" s="5" customFormat="1" x14ac:dyDescent="0.3">
      <c r="A43" s="78">
        <v>2.31</v>
      </c>
      <c r="B43" s="11" t="s">
        <v>113</v>
      </c>
      <c r="C43" s="78">
        <v>1991</v>
      </c>
      <c r="D43" s="5" t="s">
        <v>36</v>
      </c>
      <c r="E43" s="5" t="s">
        <v>223</v>
      </c>
      <c r="F43" s="6">
        <v>250113</v>
      </c>
      <c r="H43" s="78"/>
      <c r="I43" s="95">
        <v>190</v>
      </c>
      <c r="J43" s="234"/>
      <c r="K43" s="5" t="s">
        <v>130</v>
      </c>
      <c r="L43" s="11" t="s">
        <v>132</v>
      </c>
      <c r="M43" s="5" t="s">
        <v>251</v>
      </c>
      <c r="N43" s="39" t="s">
        <v>140</v>
      </c>
      <c r="O43" s="130" t="s">
        <v>168</v>
      </c>
      <c r="P43" s="8" t="s">
        <v>182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</row>
    <row r="44" spans="1:237" s="5" customFormat="1" x14ac:dyDescent="0.3">
      <c r="A44" s="71">
        <v>0.75</v>
      </c>
      <c r="B44" s="208" t="s">
        <v>309</v>
      </c>
      <c r="C44" s="6">
        <v>2014</v>
      </c>
      <c r="D44" s="5" t="s">
        <v>97</v>
      </c>
      <c r="E44" s="5" t="s">
        <v>223</v>
      </c>
      <c r="F44" s="6">
        <v>250217</v>
      </c>
      <c r="H44" s="6">
        <v>667</v>
      </c>
      <c r="K44" s="5" t="s">
        <v>131</v>
      </c>
      <c r="L44" s="5" t="s">
        <v>139</v>
      </c>
      <c r="M44" s="5" t="s">
        <v>251</v>
      </c>
      <c r="N44" s="6" t="s">
        <v>138</v>
      </c>
      <c r="O44" s="41" t="s">
        <v>168</v>
      </c>
      <c r="P44" s="5" t="s">
        <v>184</v>
      </c>
    </row>
    <row r="45" spans="1:237" s="5" customFormat="1" x14ac:dyDescent="0.3">
      <c r="A45" s="71">
        <v>1.38</v>
      </c>
      <c r="B45" s="208" t="s">
        <v>309</v>
      </c>
      <c r="C45" s="6">
        <v>2014</v>
      </c>
      <c r="D45" s="5" t="s">
        <v>36</v>
      </c>
      <c r="E45" s="5" t="s">
        <v>223</v>
      </c>
      <c r="F45" s="6">
        <v>250217</v>
      </c>
      <c r="H45" s="6">
        <v>520</v>
      </c>
      <c r="K45" s="5" t="s">
        <v>131</v>
      </c>
      <c r="L45" s="5" t="s">
        <v>139</v>
      </c>
      <c r="M45" s="5" t="s">
        <v>251</v>
      </c>
      <c r="N45" s="6" t="s">
        <v>138</v>
      </c>
      <c r="O45" s="41" t="s">
        <v>168</v>
      </c>
      <c r="P45" s="5" t="s">
        <v>184</v>
      </c>
    </row>
    <row r="46" spans="1:237" s="5" customFormat="1" x14ac:dyDescent="0.3">
      <c r="A46" s="71">
        <v>0.8</v>
      </c>
      <c r="B46" s="207" t="s">
        <v>303</v>
      </c>
      <c r="C46" s="6">
        <v>2015</v>
      </c>
      <c r="D46" s="5" t="s">
        <v>97</v>
      </c>
      <c r="E46" s="5" t="s">
        <v>223</v>
      </c>
      <c r="F46" s="6">
        <v>250217</v>
      </c>
      <c r="H46" s="6">
        <v>830</v>
      </c>
      <c r="K46" s="5" t="s">
        <v>130</v>
      </c>
      <c r="L46" s="5" t="s">
        <v>139</v>
      </c>
      <c r="M46" s="5" t="s">
        <v>251</v>
      </c>
      <c r="N46" s="6" t="s">
        <v>301</v>
      </c>
      <c r="O46" s="130" t="s">
        <v>168</v>
      </c>
      <c r="P46" s="5" t="s">
        <v>182</v>
      </c>
    </row>
    <row r="47" spans="1:237" x14ac:dyDescent="0.3">
      <c r="A47" s="71">
        <v>1.64</v>
      </c>
      <c r="B47" s="207" t="s">
        <v>303</v>
      </c>
      <c r="C47" s="6">
        <v>2015</v>
      </c>
      <c r="D47" s="5" t="s">
        <v>36</v>
      </c>
      <c r="E47" s="5" t="s">
        <v>223</v>
      </c>
      <c r="F47" s="6">
        <v>250217</v>
      </c>
      <c r="G47" s="5"/>
      <c r="H47" s="6">
        <v>770</v>
      </c>
      <c r="I47" s="5"/>
      <c r="J47" s="5"/>
      <c r="K47" s="5" t="s">
        <v>130</v>
      </c>
      <c r="L47" s="5" t="s">
        <v>139</v>
      </c>
      <c r="M47" s="5" t="s">
        <v>251</v>
      </c>
      <c r="N47" s="6" t="s">
        <v>301</v>
      </c>
      <c r="O47" s="130" t="s">
        <v>168</v>
      </c>
      <c r="P47" s="5" t="s">
        <v>182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</row>
    <row r="48" spans="1:237" x14ac:dyDescent="0.3">
      <c r="A48" s="71">
        <v>0.7</v>
      </c>
      <c r="B48" s="8" t="s">
        <v>314</v>
      </c>
      <c r="C48" s="8">
        <v>2017</v>
      </c>
      <c r="D48" s="5" t="s">
        <v>97</v>
      </c>
      <c r="E48" s="5" t="s">
        <v>223</v>
      </c>
      <c r="F48" s="6">
        <v>250217</v>
      </c>
      <c r="G48" s="5"/>
      <c r="H48" s="6">
        <v>715</v>
      </c>
      <c r="I48" s="8"/>
      <c r="J48" s="8"/>
      <c r="K48" s="5" t="s">
        <v>131</v>
      </c>
      <c r="L48" s="5" t="s">
        <v>139</v>
      </c>
      <c r="M48" s="5" t="s">
        <v>251</v>
      </c>
      <c r="N48" s="8" t="s">
        <v>178</v>
      </c>
      <c r="O48" s="130" t="s">
        <v>168</v>
      </c>
      <c r="P48" s="5" t="s">
        <v>182</v>
      </c>
      <c r="Q48" s="8"/>
      <c r="HW48" s="5"/>
      <c r="HX48" s="5"/>
      <c r="HY48" s="5"/>
      <c r="HZ48" s="5"/>
      <c r="IA48" s="5"/>
      <c r="IB48" s="5"/>
      <c r="IC48" s="5"/>
    </row>
    <row r="49" spans="1:237" x14ac:dyDescent="0.3">
      <c r="A49" s="71">
        <v>1.25</v>
      </c>
      <c r="B49" s="8" t="s">
        <v>314</v>
      </c>
      <c r="C49" s="8">
        <v>2017</v>
      </c>
      <c r="D49" s="5" t="s">
        <v>36</v>
      </c>
      <c r="E49" s="5" t="s">
        <v>223</v>
      </c>
      <c r="F49" s="6">
        <v>250217</v>
      </c>
      <c r="G49" s="5"/>
      <c r="H49" s="6">
        <v>520</v>
      </c>
      <c r="I49" s="8"/>
      <c r="J49" s="8"/>
      <c r="K49" s="5" t="s">
        <v>131</v>
      </c>
      <c r="L49" s="5" t="s">
        <v>139</v>
      </c>
      <c r="M49" s="5" t="s">
        <v>251</v>
      </c>
      <c r="N49" s="8" t="s">
        <v>178</v>
      </c>
      <c r="O49" s="130" t="s">
        <v>168</v>
      </c>
      <c r="P49" s="5" t="s">
        <v>182</v>
      </c>
      <c r="Q49" s="8"/>
      <c r="HW49" s="5"/>
      <c r="HX49" s="5"/>
      <c r="HY49" s="5"/>
      <c r="HZ49" s="5"/>
      <c r="IA49" s="5"/>
      <c r="IB49" s="5"/>
      <c r="IC49" s="5"/>
    </row>
    <row r="50" spans="1:237" x14ac:dyDescent="0.3">
      <c r="A50" s="39">
        <v>6.81</v>
      </c>
      <c r="B50" s="41" t="s">
        <v>129</v>
      </c>
      <c r="C50" s="39">
        <v>2003</v>
      </c>
      <c r="D50" s="41" t="s">
        <v>236</v>
      </c>
      <c r="E50" s="5" t="s">
        <v>233</v>
      </c>
      <c r="F50" s="6">
        <v>250119</v>
      </c>
      <c r="G50" s="5"/>
      <c r="H50" s="39"/>
      <c r="I50" s="98">
        <v>786</v>
      </c>
      <c r="J50" s="98"/>
      <c r="K50" s="5" t="s">
        <v>130</v>
      </c>
      <c r="L50" s="221" t="s">
        <v>209</v>
      </c>
      <c r="M50" s="5" t="s">
        <v>251</v>
      </c>
      <c r="N50" s="39" t="s">
        <v>140</v>
      </c>
      <c r="O50" s="41" t="s">
        <v>168</v>
      </c>
      <c r="P50" s="8" t="s">
        <v>182</v>
      </c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5"/>
    </row>
    <row r="51" spans="1:237" s="261" customFormat="1" x14ac:dyDescent="0.3">
      <c r="A51" s="39">
        <v>2.57</v>
      </c>
      <c r="B51" s="41" t="s">
        <v>129</v>
      </c>
      <c r="C51" s="39">
        <v>2003</v>
      </c>
      <c r="D51" s="41" t="s">
        <v>36</v>
      </c>
      <c r="E51" s="5" t="s">
        <v>223</v>
      </c>
      <c r="F51" s="6">
        <v>250113</v>
      </c>
      <c r="G51" s="5"/>
      <c r="H51" s="39"/>
      <c r="I51" s="98">
        <v>419</v>
      </c>
      <c r="J51" s="98"/>
      <c r="K51" s="5" t="s">
        <v>130</v>
      </c>
      <c r="L51" s="221" t="s">
        <v>209</v>
      </c>
      <c r="M51" s="5" t="s">
        <v>251</v>
      </c>
      <c r="N51" s="39" t="s">
        <v>140</v>
      </c>
      <c r="O51" s="41" t="s">
        <v>168</v>
      </c>
      <c r="P51" s="8" t="s">
        <v>182</v>
      </c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5"/>
    </row>
    <row r="52" spans="1:237" s="5" customFormat="1" x14ac:dyDescent="0.3">
      <c r="A52" s="39">
        <v>8.01</v>
      </c>
      <c r="B52" s="41" t="s">
        <v>129</v>
      </c>
      <c r="C52" s="39">
        <v>2003</v>
      </c>
      <c r="D52" s="5" t="s">
        <v>135</v>
      </c>
      <c r="E52" s="5" t="s">
        <v>223</v>
      </c>
      <c r="F52" s="6">
        <v>250217</v>
      </c>
      <c r="G52" s="39"/>
      <c r="H52" s="39"/>
      <c r="I52" s="41"/>
      <c r="J52" s="39"/>
      <c r="K52" s="5" t="s">
        <v>130</v>
      </c>
      <c r="L52" s="262" t="s">
        <v>209</v>
      </c>
      <c r="M52" s="5" t="s">
        <v>251</v>
      </c>
      <c r="N52" s="39" t="s">
        <v>140</v>
      </c>
      <c r="O52" s="41" t="s">
        <v>168</v>
      </c>
      <c r="P52" s="41" t="s">
        <v>182</v>
      </c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</row>
    <row r="53" spans="1:237" s="5" customFormat="1" x14ac:dyDescent="0.3">
      <c r="A53" s="71">
        <v>0.8</v>
      </c>
      <c r="B53" s="72" t="s">
        <v>310</v>
      </c>
      <c r="C53" s="6">
        <v>2012</v>
      </c>
      <c r="D53" s="5" t="s">
        <v>97</v>
      </c>
      <c r="E53" s="5" t="s">
        <v>223</v>
      </c>
      <c r="F53" s="6">
        <v>250217</v>
      </c>
      <c r="H53" s="6">
        <v>563</v>
      </c>
      <c r="I53" s="8"/>
      <c r="J53" s="8"/>
      <c r="K53" s="5" t="s">
        <v>131</v>
      </c>
      <c r="L53" s="8" t="s">
        <v>319</v>
      </c>
      <c r="M53" s="5" t="s">
        <v>251</v>
      </c>
      <c r="N53" s="8" t="s">
        <v>311</v>
      </c>
      <c r="O53" s="130" t="s">
        <v>168</v>
      </c>
      <c r="P53" s="41" t="s">
        <v>182</v>
      </c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</row>
    <row r="54" spans="1:237" s="5" customFormat="1" x14ac:dyDescent="0.3">
      <c r="A54" s="71">
        <v>1.85</v>
      </c>
      <c r="B54" s="72" t="s">
        <v>310</v>
      </c>
      <c r="C54" s="6">
        <v>2012</v>
      </c>
      <c r="D54" s="5" t="s">
        <v>36</v>
      </c>
      <c r="E54" s="5" t="s">
        <v>223</v>
      </c>
      <c r="F54" s="6">
        <v>250217</v>
      </c>
      <c r="H54" s="6">
        <v>670</v>
      </c>
      <c r="I54" s="6">
        <v>88</v>
      </c>
      <c r="J54" s="8"/>
      <c r="K54" s="5" t="s">
        <v>131</v>
      </c>
      <c r="L54" s="8" t="s">
        <v>132</v>
      </c>
      <c r="M54" s="5" t="s">
        <v>251</v>
      </c>
      <c r="N54" s="8" t="s">
        <v>311</v>
      </c>
      <c r="O54" s="130" t="s">
        <v>168</v>
      </c>
      <c r="P54" s="41" t="s">
        <v>182</v>
      </c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</row>
    <row r="55" spans="1:237" s="267" customFormat="1" x14ac:dyDescent="0.3">
      <c r="A55" s="275">
        <v>0.75</v>
      </c>
      <c r="B55" s="267" t="s">
        <v>304</v>
      </c>
      <c r="C55" s="270">
        <v>2015</v>
      </c>
      <c r="D55" s="267" t="s">
        <v>97</v>
      </c>
      <c r="E55" s="267" t="s">
        <v>223</v>
      </c>
      <c r="F55" s="270">
        <v>250217</v>
      </c>
      <c r="H55" s="270">
        <v>787</v>
      </c>
      <c r="K55" s="267" t="s">
        <v>130</v>
      </c>
      <c r="L55" s="267" t="s">
        <v>139</v>
      </c>
      <c r="M55" s="267" t="s">
        <v>251</v>
      </c>
      <c r="N55" s="270" t="s">
        <v>301</v>
      </c>
      <c r="O55" s="284" t="s">
        <v>168</v>
      </c>
      <c r="P55" s="267" t="s">
        <v>15</v>
      </c>
    </row>
    <row r="56" spans="1:237" s="267" customFormat="1" x14ac:dyDescent="0.3">
      <c r="A56" s="275">
        <v>1.56</v>
      </c>
      <c r="B56" s="267" t="s">
        <v>304</v>
      </c>
      <c r="C56" s="270">
        <v>2015</v>
      </c>
      <c r="D56" s="267" t="s">
        <v>36</v>
      </c>
      <c r="E56" s="267" t="s">
        <v>223</v>
      </c>
      <c r="F56" s="270">
        <v>250217</v>
      </c>
      <c r="H56" s="270">
        <v>730</v>
      </c>
      <c r="K56" s="267" t="s">
        <v>130</v>
      </c>
      <c r="L56" s="267" t="s">
        <v>139</v>
      </c>
      <c r="M56" s="267" t="s">
        <v>251</v>
      </c>
      <c r="N56" s="270" t="s">
        <v>301</v>
      </c>
      <c r="O56" s="284" t="s">
        <v>168</v>
      </c>
      <c r="P56" s="267" t="s">
        <v>15</v>
      </c>
    </row>
    <row r="57" spans="1:237" s="5" customFormat="1" x14ac:dyDescent="0.3">
      <c r="A57" s="71">
        <v>0.9</v>
      </c>
      <c r="B57" s="263" t="s">
        <v>300</v>
      </c>
      <c r="C57" s="96">
        <v>2015</v>
      </c>
      <c r="D57" s="5" t="s">
        <v>97</v>
      </c>
      <c r="E57" s="5" t="s">
        <v>223</v>
      </c>
      <c r="F57" s="6">
        <v>250217</v>
      </c>
      <c r="H57" s="6">
        <v>915</v>
      </c>
      <c r="K57" s="5" t="s">
        <v>130</v>
      </c>
      <c r="L57" s="5" t="s">
        <v>139</v>
      </c>
      <c r="M57" s="5" t="s">
        <v>251</v>
      </c>
      <c r="N57" s="6" t="s">
        <v>301</v>
      </c>
      <c r="O57" s="130" t="s">
        <v>168</v>
      </c>
      <c r="P57" s="5" t="s">
        <v>182</v>
      </c>
    </row>
    <row r="58" spans="1:237" s="5" customFormat="1" x14ac:dyDescent="0.3">
      <c r="A58" s="71">
        <v>1.73</v>
      </c>
      <c r="B58" s="263" t="s">
        <v>300</v>
      </c>
      <c r="C58" s="96">
        <v>2015</v>
      </c>
      <c r="D58" s="5" t="s">
        <v>36</v>
      </c>
      <c r="E58" s="5" t="s">
        <v>223</v>
      </c>
      <c r="F58" s="6">
        <v>250217</v>
      </c>
      <c r="H58" s="6">
        <v>815</v>
      </c>
      <c r="K58" s="5" t="s">
        <v>130</v>
      </c>
      <c r="L58" s="5" t="s">
        <v>139</v>
      </c>
      <c r="M58" s="5" t="s">
        <v>251</v>
      </c>
      <c r="N58" s="6" t="s">
        <v>301</v>
      </c>
      <c r="O58" s="130" t="s">
        <v>168</v>
      </c>
      <c r="P58" s="5" t="s">
        <v>182</v>
      </c>
    </row>
    <row r="59" spans="1:237" s="5" customFormat="1" x14ac:dyDescent="0.3">
      <c r="A59" s="71">
        <v>1.46</v>
      </c>
      <c r="B59" s="5" t="s">
        <v>307</v>
      </c>
      <c r="C59" s="8">
        <v>2015</v>
      </c>
      <c r="D59" s="5" t="s">
        <v>36</v>
      </c>
      <c r="E59" s="5" t="s">
        <v>223</v>
      </c>
      <c r="F59" s="6">
        <v>250217</v>
      </c>
      <c r="H59" s="6">
        <v>680</v>
      </c>
      <c r="K59" s="5" t="s">
        <v>130</v>
      </c>
      <c r="L59" s="5" t="s">
        <v>139</v>
      </c>
      <c r="M59" s="5" t="s">
        <v>251</v>
      </c>
      <c r="N59" s="6" t="s">
        <v>301</v>
      </c>
      <c r="O59" s="130" t="s">
        <v>168</v>
      </c>
      <c r="P59" s="5" t="s">
        <v>182</v>
      </c>
    </row>
    <row r="60" spans="1:237" s="261" customFormat="1" x14ac:dyDescent="0.3">
      <c r="A60" s="71">
        <v>0.65</v>
      </c>
      <c r="B60" s="208" t="s">
        <v>216</v>
      </c>
      <c r="C60" s="6">
        <v>2014</v>
      </c>
      <c r="D60" s="5" t="s">
        <v>97</v>
      </c>
      <c r="E60" s="5" t="s">
        <v>223</v>
      </c>
      <c r="F60" s="6">
        <v>250113</v>
      </c>
      <c r="G60" s="5"/>
      <c r="H60" s="78">
        <v>617</v>
      </c>
      <c r="I60" s="95"/>
      <c r="J60" s="7"/>
      <c r="K60" s="5" t="s">
        <v>130</v>
      </c>
      <c r="L60" s="8" t="s">
        <v>139</v>
      </c>
      <c r="M60" s="5" t="s">
        <v>251</v>
      </c>
      <c r="N60" s="6" t="s">
        <v>175</v>
      </c>
      <c r="O60" s="130" t="s">
        <v>168</v>
      </c>
      <c r="P60" s="8" t="s">
        <v>182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41"/>
      <c r="HS60" s="41"/>
      <c r="HT60" s="41"/>
      <c r="HU60" s="41"/>
      <c r="HV60" s="41"/>
      <c r="HW60" s="41"/>
      <c r="HX60" s="41"/>
      <c r="HY60" s="41"/>
      <c r="HZ60" s="41"/>
      <c r="IA60" s="41"/>
      <c r="IB60" s="41"/>
      <c r="IC60" s="8"/>
    </row>
    <row r="61" spans="1:237" s="261" customFormat="1" x14ac:dyDescent="0.3">
      <c r="A61" s="71">
        <v>1.1200000000000001</v>
      </c>
      <c r="B61" s="208" t="s">
        <v>216</v>
      </c>
      <c r="C61" s="6">
        <v>2014</v>
      </c>
      <c r="D61" s="5" t="s">
        <v>36</v>
      </c>
      <c r="E61" s="5" t="s">
        <v>223</v>
      </c>
      <c r="F61" s="6">
        <v>250113</v>
      </c>
      <c r="G61" s="5"/>
      <c r="H61" s="39">
        <v>296</v>
      </c>
      <c r="I61" s="98"/>
      <c r="J61" s="7"/>
      <c r="K61" s="5" t="s">
        <v>130</v>
      </c>
      <c r="L61" s="5" t="s">
        <v>139</v>
      </c>
      <c r="M61" s="5" t="s">
        <v>251</v>
      </c>
      <c r="N61" s="6" t="s">
        <v>175</v>
      </c>
      <c r="O61" s="130" t="s">
        <v>168</v>
      </c>
      <c r="P61" s="8" t="s">
        <v>182</v>
      </c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41"/>
      <c r="HS61" s="41"/>
      <c r="HT61" s="41"/>
      <c r="HU61" s="41"/>
      <c r="HV61" s="41"/>
      <c r="HW61" s="41"/>
      <c r="HX61" s="41"/>
      <c r="HY61" s="41"/>
      <c r="HZ61" s="41"/>
      <c r="IA61" s="41"/>
      <c r="IB61" s="41"/>
      <c r="IC61" s="5"/>
    </row>
    <row r="62" spans="1:237" s="261" customFormat="1" x14ac:dyDescent="0.3">
      <c r="A62" s="237">
        <v>12.78</v>
      </c>
      <c r="B62" s="6" t="s">
        <v>242</v>
      </c>
      <c r="C62" s="78">
        <v>1949</v>
      </c>
      <c r="D62" s="5" t="s">
        <v>234</v>
      </c>
      <c r="E62" s="5" t="s">
        <v>233</v>
      </c>
      <c r="F62" s="6">
        <v>250127</v>
      </c>
      <c r="G62" s="5"/>
      <c r="H62" s="78"/>
      <c r="I62" s="95"/>
      <c r="J62" s="95">
        <v>357</v>
      </c>
      <c r="K62" s="5" t="s">
        <v>131</v>
      </c>
      <c r="L62" s="221" t="s">
        <v>238</v>
      </c>
      <c r="M62" s="5" t="s">
        <v>249</v>
      </c>
      <c r="N62" s="8" t="s">
        <v>244</v>
      </c>
      <c r="O62" s="130" t="s">
        <v>168</v>
      </c>
      <c r="P62" s="8" t="s">
        <v>182</v>
      </c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130"/>
      <c r="CR62" s="130"/>
      <c r="CS62" s="130"/>
      <c r="CT62" s="130"/>
      <c r="CU62" s="130"/>
      <c r="CV62" s="130"/>
      <c r="CW62" s="130"/>
      <c r="CX62" s="130"/>
      <c r="CY62" s="130"/>
      <c r="CZ62" s="130"/>
      <c r="DA62" s="130"/>
      <c r="DB62" s="130"/>
      <c r="DC62" s="130"/>
      <c r="DD62" s="130"/>
      <c r="DE62" s="130"/>
      <c r="DF62" s="130"/>
      <c r="DG62" s="130"/>
      <c r="DH62" s="130"/>
      <c r="DI62" s="130"/>
      <c r="DJ62" s="130"/>
      <c r="DK62" s="130"/>
      <c r="DL62" s="130"/>
      <c r="DM62" s="130"/>
      <c r="DN62" s="130"/>
      <c r="DO62" s="130"/>
      <c r="DP62" s="130"/>
      <c r="DQ62" s="130"/>
      <c r="DR62" s="130"/>
      <c r="DS62" s="130"/>
      <c r="DT62" s="130"/>
      <c r="DU62" s="130"/>
      <c r="DV62" s="130"/>
      <c r="DW62" s="130"/>
      <c r="DX62" s="130"/>
      <c r="DY62" s="130"/>
      <c r="DZ62" s="130"/>
      <c r="EA62" s="130"/>
      <c r="EB62" s="130"/>
      <c r="EC62" s="130"/>
      <c r="ED62" s="130"/>
      <c r="EE62" s="130"/>
      <c r="EF62" s="130"/>
      <c r="EG62" s="130"/>
      <c r="EH62" s="130"/>
      <c r="EI62" s="130"/>
      <c r="EJ62" s="130"/>
      <c r="EK62" s="130"/>
      <c r="EL62" s="130"/>
      <c r="EM62" s="130"/>
      <c r="EN62" s="130"/>
      <c r="EO62" s="130"/>
      <c r="EP62" s="130"/>
      <c r="EQ62" s="130"/>
      <c r="ER62" s="130"/>
      <c r="ES62" s="130"/>
      <c r="ET62" s="130"/>
      <c r="EU62" s="130"/>
      <c r="EV62" s="130"/>
      <c r="EW62" s="130"/>
      <c r="EX62" s="130"/>
      <c r="EY62" s="130"/>
      <c r="EZ62" s="130"/>
      <c r="FA62" s="130"/>
      <c r="FB62" s="130"/>
      <c r="FC62" s="130"/>
      <c r="FD62" s="130"/>
      <c r="FE62" s="130"/>
      <c r="FF62" s="130"/>
      <c r="FG62" s="130"/>
      <c r="FH62" s="130"/>
      <c r="FI62" s="130"/>
      <c r="FJ62" s="130"/>
      <c r="FK62" s="130"/>
      <c r="FL62" s="130"/>
      <c r="FM62" s="130"/>
      <c r="FN62" s="130"/>
      <c r="FO62" s="130"/>
      <c r="FP62" s="130"/>
      <c r="FQ62" s="130"/>
      <c r="FR62" s="130"/>
      <c r="FS62" s="130"/>
      <c r="FT62" s="130"/>
      <c r="FU62" s="130"/>
      <c r="FV62" s="130"/>
      <c r="FW62" s="130"/>
      <c r="FX62" s="130"/>
      <c r="FY62" s="130"/>
      <c r="FZ62" s="130"/>
      <c r="GA62" s="130"/>
      <c r="GB62" s="130"/>
      <c r="GC62" s="130"/>
      <c r="GD62" s="130"/>
      <c r="GE62" s="130"/>
      <c r="GF62" s="130"/>
      <c r="GG62" s="130"/>
      <c r="GH62" s="130"/>
      <c r="GI62" s="130"/>
      <c r="GJ62" s="130"/>
      <c r="GK62" s="130"/>
      <c r="GL62" s="130"/>
      <c r="GM62" s="130"/>
      <c r="GN62" s="130"/>
      <c r="GO62" s="130"/>
      <c r="GP62" s="130"/>
      <c r="GQ62" s="130"/>
      <c r="GR62" s="130"/>
      <c r="GS62" s="130"/>
      <c r="GT62" s="130"/>
      <c r="GU62" s="130"/>
      <c r="GV62" s="130"/>
      <c r="GW62" s="130"/>
      <c r="GX62" s="130"/>
      <c r="GY62" s="130"/>
      <c r="GZ62" s="130"/>
      <c r="HA62" s="130"/>
      <c r="HB62" s="130"/>
      <c r="HC62" s="130"/>
      <c r="HD62" s="130"/>
      <c r="HE62" s="130"/>
      <c r="HF62" s="130"/>
      <c r="HG62" s="130"/>
      <c r="HH62" s="130"/>
      <c r="HI62" s="130"/>
      <c r="HJ62" s="130"/>
      <c r="HK62" s="130"/>
      <c r="HL62" s="130"/>
      <c r="HM62" s="130"/>
      <c r="HN62" s="130"/>
      <c r="HO62" s="130"/>
      <c r="HP62" s="130"/>
      <c r="HQ62" s="130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</row>
    <row r="63" spans="1:237" s="261" customFormat="1" x14ac:dyDescent="0.3">
      <c r="A63" s="237">
        <v>5.67</v>
      </c>
      <c r="B63" s="6" t="s">
        <v>242</v>
      </c>
      <c r="C63" s="78">
        <v>1949</v>
      </c>
      <c r="D63" s="5" t="s">
        <v>243</v>
      </c>
      <c r="E63" s="5" t="s">
        <v>233</v>
      </c>
      <c r="F63" s="6">
        <v>250127</v>
      </c>
      <c r="G63" s="5"/>
      <c r="H63" s="78"/>
      <c r="I63" s="95"/>
      <c r="J63" s="95">
        <v>442</v>
      </c>
      <c r="K63" s="5" t="s">
        <v>131</v>
      </c>
      <c r="L63" s="221" t="s">
        <v>238</v>
      </c>
      <c r="M63" s="5" t="s">
        <v>250</v>
      </c>
      <c r="N63" s="8" t="s">
        <v>244</v>
      </c>
      <c r="O63" s="130" t="s">
        <v>168</v>
      </c>
      <c r="P63" s="8" t="s">
        <v>182</v>
      </c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0"/>
      <c r="BR63" s="130"/>
      <c r="BS63" s="130"/>
      <c r="BT63" s="130"/>
      <c r="BU63" s="130"/>
      <c r="BV63" s="130"/>
      <c r="BW63" s="130"/>
      <c r="BX63" s="130"/>
      <c r="BY63" s="130"/>
      <c r="BZ63" s="130"/>
      <c r="CA63" s="130"/>
      <c r="CB63" s="130"/>
      <c r="CC63" s="130"/>
      <c r="CD63" s="130"/>
      <c r="CE63" s="130"/>
      <c r="CF63" s="130"/>
      <c r="CG63" s="130"/>
      <c r="CH63" s="130"/>
      <c r="CI63" s="130"/>
      <c r="CJ63" s="130"/>
      <c r="CK63" s="130"/>
      <c r="CL63" s="130"/>
      <c r="CM63" s="130"/>
      <c r="CN63" s="130"/>
      <c r="CO63" s="130"/>
      <c r="CP63" s="130"/>
      <c r="CQ63" s="130"/>
      <c r="CR63" s="130"/>
      <c r="CS63" s="130"/>
      <c r="CT63" s="130"/>
      <c r="CU63" s="130"/>
      <c r="CV63" s="130"/>
      <c r="CW63" s="130"/>
      <c r="CX63" s="130"/>
      <c r="CY63" s="130"/>
      <c r="CZ63" s="130"/>
      <c r="DA63" s="130"/>
      <c r="DB63" s="130"/>
      <c r="DC63" s="130"/>
      <c r="DD63" s="130"/>
      <c r="DE63" s="130"/>
      <c r="DF63" s="130"/>
      <c r="DG63" s="130"/>
      <c r="DH63" s="130"/>
      <c r="DI63" s="130"/>
      <c r="DJ63" s="130"/>
      <c r="DK63" s="130"/>
      <c r="DL63" s="130"/>
      <c r="DM63" s="130"/>
      <c r="DN63" s="130"/>
      <c r="DO63" s="130"/>
      <c r="DP63" s="130"/>
      <c r="DQ63" s="130"/>
      <c r="DR63" s="130"/>
      <c r="DS63" s="130"/>
      <c r="DT63" s="130"/>
      <c r="DU63" s="130"/>
      <c r="DV63" s="130"/>
      <c r="DW63" s="130"/>
      <c r="DX63" s="130"/>
      <c r="DY63" s="130"/>
      <c r="DZ63" s="130"/>
      <c r="EA63" s="130"/>
      <c r="EB63" s="130"/>
      <c r="EC63" s="130"/>
      <c r="ED63" s="130"/>
      <c r="EE63" s="130"/>
      <c r="EF63" s="130"/>
      <c r="EG63" s="130"/>
      <c r="EH63" s="130"/>
      <c r="EI63" s="130"/>
      <c r="EJ63" s="130"/>
      <c r="EK63" s="130"/>
      <c r="EL63" s="130"/>
      <c r="EM63" s="130"/>
      <c r="EN63" s="130"/>
      <c r="EO63" s="130"/>
      <c r="EP63" s="130"/>
      <c r="EQ63" s="130"/>
      <c r="ER63" s="130"/>
      <c r="ES63" s="130"/>
      <c r="ET63" s="130"/>
      <c r="EU63" s="130"/>
      <c r="EV63" s="130"/>
      <c r="EW63" s="130"/>
      <c r="EX63" s="130"/>
      <c r="EY63" s="130"/>
      <c r="EZ63" s="130"/>
      <c r="FA63" s="130"/>
      <c r="FB63" s="130"/>
      <c r="FC63" s="130"/>
      <c r="FD63" s="130"/>
      <c r="FE63" s="130"/>
      <c r="FF63" s="130"/>
      <c r="FG63" s="130"/>
      <c r="FH63" s="130"/>
      <c r="FI63" s="130"/>
      <c r="FJ63" s="130"/>
      <c r="FK63" s="130"/>
      <c r="FL63" s="130"/>
      <c r="FM63" s="130"/>
      <c r="FN63" s="130"/>
      <c r="FO63" s="130"/>
      <c r="FP63" s="130"/>
      <c r="FQ63" s="130"/>
      <c r="FR63" s="130"/>
      <c r="FS63" s="130"/>
      <c r="FT63" s="130"/>
      <c r="FU63" s="130"/>
      <c r="FV63" s="130"/>
      <c r="FW63" s="130"/>
      <c r="FX63" s="130"/>
      <c r="FY63" s="130"/>
      <c r="FZ63" s="130"/>
      <c r="GA63" s="130"/>
      <c r="GB63" s="130"/>
      <c r="GC63" s="130"/>
      <c r="GD63" s="130"/>
      <c r="GE63" s="130"/>
      <c r="GF63" s="130"/>
      <c r="GG63" s="130"/>
      <c r="GH63" s="130"/>
      <c r="GI63" s="130"/>
      <c r="GJ63" s="130"/>
      <c r="GK63" s="130"/>
      <c r="GL63" s="130"/>
      <c r="GM63" s="130"/>
      <c r="GN63" s="130"/>
      <c r="GO63" s="130"/>
      <c r="GP63" s="130"/>
      <c r="GQ63" s="130"/>
      <c r="GR63" s="130"/>
      <c r="GS63" s="130"/>
      <c r="GT63" s="130"/>
      <c r="GU63" s="130"/>
      <c r="GV63" s="130"/>
      <c r="GW63" s="130"/>
      <c r="GX63" s="130"/>
      <c r="GY63" s="130"/>
      <c r="GZ63" s="130"/>
      <c r="HA63" s="130"/>
      <c r="HB63" s="130"/>
      <c r="HC63" s="130"/>
      <c r="HD63" s="130"/>
      <c r="HE63" s="130"/>
      <c r="HF63" s="130"/>
      <c r="HG63" s="130"/>
      <c r="HH63" s="130"/>
      <c r="HI63" s="130"/>
      <c r="HJ63" s="130"/>
      <c r="HK63" s="130"/>
      <c r="HL63" s="130"/>
      <c r="HM63" s="130"/>
      <c r="HN63" s="130"/>
      <c r="HO63" s="130"/>
      <c r="HP63" s="130"/>
      <c r="HQ63" s="130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</row>
    <row r="64" spans="1:237" s="261" customFormat="1" x14ac:dyDescent="0.3">
      <c r="A64" s="71">
        <v>0.7</v>
      </c>
      <c r="B64" s="6" t="s">
        <v>172</v>
      </c>
      <c r="C64" s="6">
        <v>2013</v>
      </c>
      <c r="D64" s="5" t="s">
        <v>97</v>
      </c>
      <c r="E64" s="5" t="s">
        <v>223</v>
      </c>
      <c r="F64" s="6">
        <v>250113</v>
      </c>
      <c r="G64" s="5"/>
      <c r="H64" s="78">
        <v>525</v>
      </c>
      <c r="I64" s="95"/>
      <c r="J64" s="7"/>
      <c r="K64" s="5" t="s">
        <v>131</v>
      </c>
      <c r="L64" s="5" t="s">
        <v>139</v>
      </c>
      <c r="M64" s="5" t="s">
        <v>251</v>
      </c>
      <c r="N64" s="11" t="s">
        <v>153</v>
      </c>
      <c r="O64" s="130" t="s">
        <v>168</v>
      </c>
      <c r="P64" s="8" t="s">
        <v>182</v>
      </c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</row>
    <row r="65" spans="1:237" s="261" customFormat="1" x14ac:dyDescent="0.3">
      <c r="A65" s="6">
        <v>1.69</v>
      </c>
      <c r="B65" s="6" t="s">
        <v>172</v>
      </c>
      <c r="C65" s="6">
        <v>2013</v>
      </c>
      <c r="D65" s="8" t="s">
        <v>36</v>
      </c>
      <c r="E65" s="5" t="s">
        <v>223</v>
      </c>
      <c r="F65" s="6">
        <v>250113</v>
      </c>
      <c r="G65" s="5"/>
      <c r="H65" s="78">
        <v>634</v>
      </c>
      <c r="I65" s="95"/>
      <c r="J65" s="7"/>
      <c r="K65" s="5" t="s">
        <v>131</v>
      </c>
      <c r="L65" s="5" t="s">
        <v>139</v>
      </c>
      <c r="M65" s="5" t="s">
        <v>251</v>
      </c>
      <c r="N65" s="11" t="s">
        <v>153</v>
      </c>
      <c r="O65" s="130" t="s">
        <v>168</v>
      </c>
      <c r="P65" s="8" t="s">
        <v>182</v>
      </c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</row>
    <row r="66" spans="1:237" s="261" customFormat="1" x14ac:dyDescent="0.3">
      <c r="A66" s="6">
        <v>31.86</v>
      </c>
      <c r="B66" s="208" t="s">
        <v>217</v>
      </c>
      <c r="C66" s="170">
        <v>2013</v>
      </c>
      <c r="D66" s="5" t="s">
        <v>270</v>
      </c>
      <c r="E66" s="5" t="s">
        <v>233</v>
      </c>
      <c r="F66" s="6">
        <v>250216</v>
      </c>
      <c r="G66" s="5"/>
      <c r="H66" s="78">
        <v>637</v>
      </c>
      <c r="I66" s="95">
        <v>121</v>
      </c>
      <c r="J66" s="7"/>
      <c r="K66" s="5" t="s">
        <v>130</v>
      </c>
      <c r="L66" s="5" t="s">
        <v>139</v>
      </c>
      <c r="M66" s="5" t="s">
        <v>249</v>
      </c>
      <c r="N66" s="8" t="s">
        <v>174</v>
      </c>
      <c r="O66" s="130" t="s">
        <v>168</v>
      </c>
      <c r="P66" s="8" t="s">
        <v>182</v>
      </c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</row>
    <row r="67" spans="1:237" s="261" customFormat="1" x14ac:dyDescent="0.3">
      <c r="A67" s="6" t="s">
        <v>272</v>
      </c>
      <c r="B67" s="208" t="s">
        <v>217</v>
      </c>
      <c r="C67" s="170">
        <v>2013</v>
      </c>
      <c r="D67" s="5" t="s">
        <v>273</v>
      </c>
      <c r="E67" s="5" t="s">
        <v>233</v>
      </c>
      <c r="F67" s="6">
        <v>250215</v>
      </c>
      <c r="G67" s="5"/>
      <c r="H67" s="78">
        <v>219</v>
      </c>
      <c r="I67" s="95" t="s">
        <v>0</v>
      </c>
      <c r="J67" s="7"/>
      <c r="K67" s="5" t="s">
        <v>130</v>
      </c>
      <c r="L67" s="5" t="s">
        <v>139</v>
      </c>
      <c r="M67" s="5" t="s">
        <v>249</v>
      </c>
      <c r="N67" s="8" t="s">
        <v>174</v>
      </c>
      <c r="O67" s="130" t="s">
        <v>168</v>
      </c>
      <c r="P67" s="8" t="s">
        <v>182</v>
      </c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</row>
    <row r="68" spans="1:237" s="261" customFormat="1" x14ac:dyDescent="0.3">
      <c r="A68" s="6">
        <v>9.61</v>
      </c>
      <c r="B68" s="208" t="s">
        <v>217</v>
      </c>
      <c r="C68" s="170">
        <v>2013</v>
      </c>
      <c r="D68" s="5" t="s">
        <v>234</v>
      </c>
      <c r="E68" s="5" t="s">
        <v>233</v>
      </c>
      <c r="F68" s="6">
        <v>250215</v>
      </c>
      <c r="G68" s="5"/>
      <c r="H68" s="78">
        <v>673</v>
      </c>
      <c r="I68" s="95">
        <v>91</v>
      </c>
      <c r="J68" s="7"/>
      <c r="K68" s="5" t="s">
        <v>130</v>
      </c>
      <c r="L68" s="5" t="s">
        <v>139</v>
      </c>
      <c r="M68" s="5" t="s">
        <v>249</v>
      </c>
      <c r="N68" s="8" t="s">
        <v>174</v>
      </c>
      <c r="O68" s="130" t="s">
        <v>168</v>
      </c>
      <c r="P68" s="8" t="s">
        <v>182</v>
      </c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</row>
    <row r="69" spans="1:237" s="261" customFormat="1" ht="15.5" customHeight="1" x14ac:dyDescent="0.3">
      <c r="A69" s="6">
        <v>0.85</v>
      </c>
      <c r="B69" s="208" t="s">
        <v>217</v>
      </c>
      <c r="C69" s="170">
        <v>2013</v>
      </c>
      <c r="D69" s="5" t="s">
        <v>97</v>
      </c>
      <c r="E69" s="5" t="s">
        <v>223</v>
      </c>
      <c r="F69" s="6">
        <v>250113</v>
      </c>
      <c r="G69" s="5"/>
      <c r="H69" s="78">
        <v>702</v>
      </c>
      <c r="I69" s="95"/>
      <c r="J69" s="7"/>
      <c r="K69" s="5" t="s">
        <v>130</v>
      </c>
      <c r="L69" s="8" t="s">
        <v>139</v>
      </c>
      <c r="M69" s="5" t="s">
        <v>251</v>
      </c>
      <c r="N69" s="8" t="s">
        <v>174</v>
      </c>
      <c r="O69" s="130" t="s">
        <v>168</v>
      </c>
      <c r="P69" s="8" t="s">
        <v>182</v>
      </c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</row>
    <row r="70" spans="1:237" s="5" customFormat="1" x14ac:dyDescent="0.3">
      <c r="A70" s="6">
        <v>1.75</v>
      </c>
      <c r="B70" s="208" t="s">
        <v>217</v>
      </c>
      <c r="C70" s="170">
        <v>2013</v>
      </c>
      <c r="D70" s="5" t="s">
        <v>36</v>
      </c>
      <c r="E70" s="5" t="s">
        <v>223</v>
      </c>
      <c r="F70" s="6">
        <v>250217</v>
      </c>
      <c r="H70" s="6">
        <v>650</v>
      </c>
      <c r="K70" s="5" t="s">
        <v>130</v>
      </c>
      <c r="L70" s="5" t="s">
        <v>139</v>
      </c>
      <c r="M70" s="5" t="s">
        <v>251</v>
      </c>
      <c r="N70" s="8" t="s">
        <v>174</v>
      </c>
      <c r="O70" s="130" t="s">
        <v>168</v>
      </c>
      <c r="P70" s="5" t="s">
        <v>182</v>
      </c>
    </row>
    <row r="71" spans="1:237" s="5" customFormat="1" x14ac:dyDescent="0.3">
      <c r="A71" s="71">
        <v>1.65</v>
      </c>
      <c r="B71" s="245" t="s">
        <v>317</v>
      </c>
      <c r="C71" s="6">
        <v>1983</v>
      </c>
      <c r="D71" s="5" t="s">
        <v>36</v>
      </c>
      <c r="E71" s="5" t="s">
        <v>223</v>
      </c>
      <c r="F71" s="6">
        <v>250217</v>
      </c>
      <c r="H71" s="8"/>
      <c r="I71" s="8"/>
      <c r="J71" s="6">
        <v>79</v>
      </c>
      <c r="K71" s="5" t="s">
        <v>130</v>
      </c>
      <c r="L71" s="8" t="s">
        <v>132</v>
      </c>
      <c r="M71" s="5" t="s">
        <v>251</v>
      </c>
      <c r="N71" s="8" t="s">
        <v>318</v>
      </c>
      <c r="O71" s="130" t="s">
        <v>168</v>
      </c>
      <c r="P71" s="5" t="s">
        <v>182</v>
      </c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</row>
    <row r="72" spans="1:237" s="261" customFormat="1" x14ac:dyDescent="0.3">
      <c r="A72" s="6">
        <v>2.13</v>
      </c>
      <c r="B72" s="41" t="s">
        <v>143</v>
      </c>
      <c r="C72" s="39">
        <v>2007</v>
      </c>
      <c r="D72" s="5" t="s">
        <v>36</v>
      </c>
      <c r="E72" s="5" t="s">
        <v>223</v>
      </c>
      <c r="F72" s="6">
        <v>250113</v>
      </c>
      <c r="G72" s="5"/>
      <c r="H72" s="78">
        <v>515</v>
      </c>
      <c r="I72" s="95">
        <v>10</v>
      </c>
      <c r="J72" s="7"/>
      <c r="K72" s="5" t="s">
        <v>130</v>
      </c>
      <c r="L72" s="5" t="s">
        <v>132</v>
      </c>
      <c r="M72" s="5" t="s">
        <v>251</v>
      </c>
      <c r="N72" s="41" t="s">
        <v>219</v>
      </c>
      <c r="O72" s="130" t="s">
        <v>168</v>
      </c>
      <c r="P72" s="8" t="s">
        <v>182</v>
      </c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</row>
    <row r="73" spans="1:237" s="5" customFormat="1" x14ac:dyDescent="0.3">
      <c r="A73" s="6">
        <v>5.98</v>
      </c>
      <c r="B73" s="41" t="s">
        <v>143</v>
      </c>
      <c r="C73" s="39">
        <v>2007</v>
      </c>
      <c r="D73" s="5" t="s">
        <v>135</v>
      </c>
      <c r="E73" s="5" t="s">
        <v>223</v>
      </c>
      <c r="F73" s="6">
        <v>250217</v>
      </c>
      <c r="G73" s="6"/>
      <c r="H73" s="6"/>
      <c r="J73" s="6"/>
      <c r="K73" s="5" t="s">
        <v>130</v>
      </c>
      <c r="L73" s="5" t="s">
        <v>132</v>
      </c>
      <c r="M73" s="5" t="s">
        <v>251</v>
      </c>
      <c r="N73" s="41" t="s">
        <v>219</v>
      </c>
      <c r="O73" s="130" t="s">
        <v>168</v>
      </c>
      <c r="P73" s="5" t="s">
        <v>182</v>
      </c>
    </row>
    <row r="74" spans="1:237" s="261" customFormat="1" x14ac:dyDescent="0.3">
      <c r="A74" s="71" t="s">
        <v>287</v>
      </c>
      <c r="B74" s="208" t="s">
        <v>119</v>
      </c>
      <c r="C74" s="6">
        <v>2006</v>
      </c>
      <c r="D74" s="8" t="s">
        <v>273</v>
      </c>
      <c r="E74" s="5" t="s">
        <v>284</v>
      </c>
      <c r="F74" s="6">
        <v>250216</v>
      </c>
      <c r="G74" s="5"/>
      <c r="H74" s="78">
        <v>1035</v>
      </c>
      <c r="I74" s="95"/>
      <c r="J74" s="7"/>
      <c r="K74" s="5" t="s">
        <v>130</v>
      </c>
      <c r="L74" s="5" t="s">
        <v>285</v>
      </c>
      <c r="M74" s="5" t="s">
        <v>249</v>
      </c>
      <c r="N74" s="6" t="s">
        <v>288</v>
      </c>
      <c r="O74" s="130" t="s">
        <v>286</v>
      </c>
      <c r="P74" s="8" t="s">
        <v>182</v>
      </c>
      <c r="Q74" s="259" t="s">
        <v>289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</row>
    <row r="75" spans="1:237" s="261" customFormat="1" x14ac:dyDescent="0.3">
      <c r="A75" s="237">
        <v>8.4</v>
      </c>
      <c r="B75" s="6" t="s">
        <v>117</v>
      </c>
      <c r="C75" s="78">
        <v>1948</v>
      </c>
      <c r="D75" s="5" t="s">
        <v>241</v>
      </c>
      <c r="E75" s="5" t="s">
        <v>233</v>
      </c>
      <c r="F75" s="6">
        <v>250127</v>
      </c>
      <c r="G75" s="5"/>
      <c r="H75" s="78"/>
      <c r="I75" s="95"/>
      <c r="J75" s="95">
        <v>611</v>
      </c>
      <c r="K75" s="5" t="s">
        <v>130</v>
      </c>
      <c r="L75" s="221" t="s">
        <v>189</v>
      </c>
      <c r="M75" s="5" t="s">
        <v>250</v>
      </c>
      <c r="N75" s="8" t="s">
        <v>148</v>
      </c>
      <c r="O75" s="130" t="s">
        <v>168</v>
      </c>
      <c r="P75" s="8" t="s">
        <v>182</v>
      </c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  <c r="BR75" s="130"/>
      <c r="BS75" s="130"/>
      <c r="BT75" s="130"/>
      <c r="BU75" s="130"/>
      <c r="BV75" s="130"/>
      <c r="BW75" s="130"/>
      <c r="BX75" s="130"/>
      <c r="BY75" s="130"/>
      <c r="BZ75" s="130"/>
      <c r="CA75" s="130"/>
      <c r="CB75" s="130"/>
      <c r="CC75" s="130"/>
      <c r="CD75" s="130"/>
      <c r="CE75" s="130"/>
      <c r="CF75" s="130"/>
      <c r="CG75" s="130"/>
      <c r="CH75" s="130"/>
      <c r="CI75" s="130"/>
      <c r="CJ75" s="130"/>
      <c r="CK75" s="130"/>
      <c r="CL75" s="130"/>
      <c r="CM75" s="130"/>
      <c r="CN75" s="130"/>
      <c r="CO75" s="130"/>
      <c r="CP75" s="130"/>
      <c r="CQ75" s="130"/>
      <c r="CR75" s="130"/>
      <c r="CS75" s="130"/>
      <c r="CT75" s="130"/>
      <c r="CU75" s="130"/>
      <c r="CV75" s="130"/>
      <c r="CW75" s="130"/>
      <c r="CX75" s="130"/>
      <c r="CY75" s="130"/>
      <c r="CZ75" s="130"/>
      <c r="DA75" s="130"/>
      <c r="DB75" s="130"/>
      <c r="DC75" s="130"/>
      <c r="DD75" s="130"/>
      <c r="DE75" s="130"/>
      <c r="DF75" s="130"/>
      <c r="DG75" s="130"/>
      <c r="DH75" s="130"/>
      <c r="DI75" s="130"/>
      <c r="DJ75" s="130"/>
      <c r="DK75" s="130"/>
      <c r="DL75" s="130"/>
      <c r="DM75" s="130"/>
      <c r="DN75" s="130"/>
      <c r="DO75" s="130"/>
      <c r="DP75" s="130"/>
      <c r="DQ75" s="130"/>
      <c r="DR75" s="130"/>
      <c r="DS75" s="130"/>
      <c r="DT75" s="130"/>
      <c r="DU75" s="130"/>
      <c r="DV75" s="130"/>
      <c r="DW75" s="130"/>
      <c r="DX75" s="130"/>
      <c r="DY75" s="130"/>
      <c r="DZ75" s="130"/>
      <c r="EA75" s="130"/>
      <c r="EB75" s="130"/>
      <c r="EC75" s="130"/>
      <c r="ED75" s="130"/>
      <c r="EE75" s="130"/>
      <c r="EF75" s="130"/>
      <c r="EG75" s="130"/>
      <c r="EH75" s="130"/>
      <c r="EI75" s="130"/>
      <c r="EJ75" s="130"/>
      <c r="EK75" s="130"/>
      <c r="EL75" s="130"/>
      <c r="EM75" s="130"/>
      <c r="EN75" s="130"/>
      <c r="EO75" s="130"/>
      <c r="EP75" s="130"/>
      <c r="EQ75" s="130"/>
      <c r="ER75" s="130"/>
      <c r="ES75" s="130"/>
      <c r="ET75" s="130"/>
      <c r="EU75" s="130"/>
      <c r="EV75" s="130"/>
      <c r="EW75" s="130"/>
      <c r="EX75" s="130"/>
      <c r="EY75" s="130"/>
      <c r="EZ75" s="130"/>
      <c r="FA75" s="130"/>
      <c r="FB75" s="130"/>
      <c r="FC75" s="130"/>
      <c r="FD75" s="130"/>
      <c r="FE75" s="130"/>
      <c r="FF75" s="130"/>
      <c r="FG75" s="130"/>
      <c r="FH75" s="130"/>
      <c r="FI75" s="130"/>
      <c r="FJ75" s="130"/>
      <c r="FK75" s="130"/>
      <c r="FL75" s="130"/>
      <c r="FM75" s="130"/>
      <c r="FN75" s="130"/>
      <c r="FO75" s="130"/>
      <c r="FP75" s="130"/>
      <c r="FQ75" s="130"/>
      <c r="FR75" s="130"/>
      <c r="FS75" s="130"/>
      <c r="FT75" s="130"/>
      <c r="FU75" s="130"/>
      <c r="FV75" s="130"/>
      <c r="FW75" s="130"/>
      <c r="FX75" s="130"/>
      <c r="FY75" s="130"/>
      <c r="FZ75" s="130"/>
      <c r="GA75" s="130"/>
      <c r="GB75" s="130"/>
      <c r="GC75" s="130"/>
      <c r="GD75" s="130"/>
      <c r="GE75" s="130"/>
      <c r="GF75" s="130"/>
      <c r="GG75" s="130"/>
      <c r="GH75" s="130"/>
      <c r="GI75" s="130"/>
      <c r="GJ75" s="130"/>
      <c r="GK75" s="130"/>
      <c r="GL75" s="130"/>
      <c r="GM75" s="130"/>
      <c r="GN75" s="130"/>
      <c r="GO75" s="130"/>
      <c r="GP75" s="130"/>
      <c r="GQ75" s="130"/>
      <c r="GR75" s="130"/>
      <c r="GS75" s="130"/>
      <c r="GT75" s="130"/>
      <c r="GU75" s="130"/>
      <c r="GV75" s="130"/>
      <c r="GW75" s="130"/>
      <c r="GX75" s="130"/>
      <c r="GY75" s="130"/>
      <c r="GZ75" s="130"/>
      <c r="HA75" s="130"/>
      <c r="HB75" s="130"/>
      <c r="HC75" s="130"/>
      <c r="HD75" s="130"/>
      <c r="HE75" s="130"/>
      <c r="HF75" s="130"/>
      <c r="HG75" s="130"/>
      <c r="HH75" s="130"/>
      <c r="HI75" s="130"/>
      <c r="HJ75" s="130"/>
      <c r="HK75" s="130"/>
      <c r="HL75" s="130"/>
      <c r="HM75" s="130"/>
      <c r="HN75" s="130"/>
      <c r="HO75" s="130"/>
      <c r="HP75" s="130"/>
      <c r="HQ75" s="130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8"/>
    </row>
    <row r="76" spans="1:237" s="261" customFormat="1" x14ac:dyDescent="0.3">
      <c r="A76" s="6">
        <v>1.91</v>
      </c>
      <c r="B76" s="8" t="s">
        <v>117</v>
      </c>
      <c r="C76" s="6">
        <v>1948</v>
      </c>
      <c r="D76" s="10" t="s">
        <v>36</v>
      </c>
      <c r="E76" s="8" t="s">
        <v>256</v>
      </c>
      <c r="F76" s="6">
        <v>250205</v>
      </c>
      <c r="G76" s="8"/>
      <c r="H76" s="132"/>
      <c r="I76" s="55"/>
      <c r="J76" s="55">
        <v>448</v>
      </c>
      <c r="K76" s="8" t="s">
        <v>130</v>
      </c>
      <c r="L76" s="221" t="s">
        <v>189</v>
      </c>
      <c r="M76" s="10" t="s">
        <v>251</v>
      </c>
      <c r="N76" s="10" t="s">
        <v>148</v>
      </c>
      <c r="O76" s="130" t="s">
        <v>168</v>
      </c>
      <c r="P76" s="8" t="s">
        <v>182</v>
      </c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</row>
    <row r="77" spans="1:237" s="261" customFormat="1" x14ac:dyDescent="0.3">
      <c r="A77" s="237">
        <v>6.21</v>
      </c>
      <c r="B77" s="6" t="s">
        <v>117</v>
      </c>
      <c r="C77" s="78">
        <v>1948</v>
      </c>
      <c r="D77" s="5" t="s">
        <v>240</v>
      </c>
      <c r="E77" s="5" t="s">
        <v>233</v>
      </c>
      <c r="F77" s="6">
        <v>250127</v>
      </c>
      <c r="G77" s="5"/>
      <c r="H77" s="78"/>
      <c r="I77" s="95"/>
      <c r="J77" s="95">
        <v>395</v>
      </c>
      <c r="K77" s="5" t="s">
        <v>130</v>
      </c>
      <c r="L77" s="221" t="s">
        <v>189</v>
      </c>
      <c r="M77" s="5" t="s">
        <v>251</v>
      </c>
      <c r="N77" s="8" t="s">
        <v>148</v>
      </c>
      <c r="O77" s="130" t="s">
        <v>168</v>
      </c>
      <c r="P77" s="8" t="s">
        <v>182</v>
      </c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  <c r="BR77" s="130"/>
      <c r="BS77" s="130"/>
      <c r="BT77" s="130"/>
      <c r="BU77" s="130"/>
      <c r="BV77" s="130"/>
      <c r="BW77" s="130"/>
      <c r="BX77" s="130"/>
      <c r="BY77" s="130"/>
      <c r="BZ77" s="130"/>
      <c r="CA77" s="130"/>
      <c r="CB77" s="130"/>
      <c r="CC77" s="130"/>
      <c r="CD77" s="130"/>
      <c r="CE77" s="130"/>
      <c r="CF77" s="130"/>
      <c r="CG77" s="130"/>
      <c r="CH77" s="130"/>
      <c r="CI77" s="130"/>
      <c r="CJ77" s="130"/>
      <c r="CK77" s="130"/>
      <c r="CL77" s="130"/>
      <c r="CM77" s="130"/>
      <c r="CN77" s="130"/>
      <c r="CO77" s="130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  <c r="DA77" s="130"/>
      <c r="DB77" s="130"/>
      <c r="DC77" s="130"/>
      <c r="DD77" s="130"/>
      <c r="DE77" s="130"/>
      <c r="DF77" s="130"/>
      <c r="DG77" s="130"/>
      <c r="DH77" s="130"/>
      <c r="DI77" s="130"/>
      <c r="DJ77" s="130"/>
      <c r="DK77" s="130"/>
      <c r="DL77" s="130"/>
      <c r="DM77" s="130"/>
      <c r="DN77" s="130"/>
      <c r="DO77" s="130"/>
      <c r="DP77" s="130"/>
      <c r="DQ77" s="130"/>
      <c r="DR77" s="130"/>
      <c r="DS77" s="130"/>
      <c r="DT77" s="130"/>
      <c r="DU77" s="130"/>
      <c r="DV77" s="130"/>
      <c r="DW77" s="130"/>
      <c r="DX77" s="130"/>
      <c r="DY77" s="130"/>
      <c r="DZ77" s="130"/>
      <c r="EA77" s="130"/>
      <c r="EB77" s="130"/>
      <c r="EC77" s="130"/>
      <c r="ED77" s="130"/>
      <c r="EE77" s="130"/>
      <c r="EF77" s="130"/>
      <c r="EG77" s="130"/>
      <c r="EH77" s="130"/>
      <c r="EI77" s="130"/>
      <c r="EJ77" s="130"/>
      <c r="EK77" s="130"/>
      <c r="EL77" s="130"/>
      <c r="EM77" s="130"/>
      <c r="EN77" s="130"/>
      <c r="EO77" s="130"/>
      <c r="EP77" s="130"/>
      <c r="EQ77" s="130"/>
      <c r="ER77" s="130"/>
      <c r="ES77" s="130"/>
      <c r="ET77" s="130"/>
      <c r="EU77" s="130"/>
      <c r="EV77" s="130"/>
      <c r="EW77" s="130"/>
      <c r="EX77" s="130"/>
      <c r="EY77" s="130"/>
      <c r="EZ77" s="130"/>
      <c r="FA77" s="130"/>
      <c r="FB77" s="130"/>
      <c r="FC77" s="130"/>
      <c r="FD77" s="130"/>
      <c r="FE77" s="130"/>
      <c r="FF77" s="130"/>
      <c r="FG77" s="130"/>
      <c r="FH77" s="130"/>
      <c r="FI77" s="130"/>
      <c r="FJ77" s="130"/>
      <c r="FK77" s="130"/>
      <c r="FL77" s="130"/>
      <c r="FM77" s="130"/>
      <c r="FN77" s="130"/>
      <c r="FO77" s="130"/>
      <c r="FP77" s="130"/>
      <c r="FQ77" s="130"/>
      <c r="FR77" s="130"/>
      <c r="FS77" s="130"/>
      <c r="FT77" s="130"/>
      <c r="FU77" s="130"/>
      <c r="FV77" s="130"/>
      <c r="FW77" s="130"/>
      <c r="FX77" s="130"/>
      <c r="FY77" s="130"/>
      <c r="FZ77" s="130"/>
      <c r="GA77" s="130"/>
      <c r="GB77" s="130"/>
      <c r="GC77" s="130"/>
      <c r="GD77" s="130"/>
      <c r="GE77" s="130"/>
      <c r="GF77" s="130"/>
      <c r="GG77" s="130"/>
      <c r="GH77" s="130"/>
      <c r="GI77" s="130"/>
      <c r="GJ77" s="130"/>
      <c r="GK77" s="130"/>
      <c r="GL77" s="130"/>
      <c r="GM77" s="130"/>
      <c r="GN77" s="130"/>
      <c r="GO77" s="130"/>
      <c r="GP77" s="130"/>
      <c r="GQ77" s="130"/>
      <c r="GR77" s="130"/>
      <c r="GS77" s="130"/>
      <c r="GT77" s="130"/>
      <c r="GU77" s="130"/>
      <c r="GV77" s="130"/>
      <c r="GW77" s="130"/>
      <c r="GX77" s="130"/>
      <c r="GY77" s="130"/>
      <c r="GZ77" s="130"/>
      <c r="HA77" s="130"/>
      <c r="HB77" s="130"/>
      <c r="HC77" s="130"/>
      <c r="HD77" s="130"/>
      <c r="HE77" s="130"/>
      <c r="HF77" s="130"/>
      <c r="HG77" s="130"/>
      <c r="HH77" s="130"/>
      <c r="HI77" s="130"/>
      <c r="HJ77" s="130"/>
      <c r="HK77" s="130"/>
      <c r="HL77" s="130"/>
      <c r="HM77" s="130"/>
      <c r="HN77" s="130"/>
      <c r="HO77" s="130"/>
      <c r="HP77" s="130"/>
      <c r="HQ77" s="130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</row>
    <row r="78" spans="1:237" s="261" customFormat="1" x14ac:dyDescent="0.3">
      <c r="A78" s="237">
        <v>5.6</v>
      </c>
      <c r="B78" s="6" t="s">
        <v>117</v>
      </c>
      <c r="C78" s="78">
        <v>1948</v>
      </c>
      <c r="D78" s="5" t="s">
        <v>239</v>
      </c>
      <c r="E78" s="5" t="s">
        <v>233</v>
      </c>
      <c r="F78" s="6">
        <v>250127</v>
      </c>
      <c r="G78" s="5"/>
      <c r="H78" s="78"/>
      <c r="I78" s="95"/>
      <c r="J78" s="95">
        <v>613</v>
      </c>
      <c r="K78" s="5" t="s">
        <v>130</v>
      </c>
      <c r="L78" s="221" t="s">
        <v>189</v>
      </c>
      <c r="M78" s="5" t="s">
        <v>251</v>
      </c>
      <c r="N78" s="8" t="s">
        <v>148</v>
      </c>
      <c r="O78" s="130" t="s">
        <v>168</v>
      </c>
      <c r="P78" s="8" t="s">
        <v>182</v>
      </c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/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/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130"/>
      <c r="DM78" s="130"/>
      <c r="DN78" s="130"/>
      <c r="DO78" s="130"/>
      <c r="DP78" s="130"/>
      <c r="DQ78" s="130"/>
      <c r="DR78" s="130"/>
      <c r="DS78" s="130"/>
      <c r="DT78" s="130"/>
      <c r="DU78" s="130"/>
      <c r="DV78" s="130"/>
      <c r="DW78" s="130"/>
      <c r="DX78" s="130"/>
      <c r="DY78" s="130"/>
      <c r="DZ78" s="130"/>
      <c r="EA78" s="130"/>
      <c r="EB78" s="130"/>
      <c r="EC78" s="130"/>
      <c r="ED78" s="130"/>
      <c r="EE78" s="130"/>
      <c r="EF78" s="130"/>
      <c r="EG78" s="130"/>
      <c r="EH78" s="130"/>
      <c r="EI78" s="130"/>
      <c r="EJ78" s="130"/>
      <c r="EK78" s="130"/>
      <c r="EL78" s="130"/>
      <c r="EM78" s="130"/>
      <c r="EN78" s="130"/>
      <c r="EO78" s="130"/>
      <c r="EP78" s="130"/>
      <c r="EQ78" s="130"/>
      <c r="ER78" s="130"/>
      <c r="ES78" s="130"/>
      <c r="ET78" s="130"/>
      <c r="EU78" s="130"/>
      <c r="EV78" s="130"/>
      <c r="EW78" s="130"/>
      <c r="EX78" s="130"/>
      <c r="EY78" s="130"/>
      <c r="EZ78" s="130"/>
      <c r="FA78" s="130"/>
      <c r="FB78" s="130"/>
      <c r="FC78" s="130"/>
      <c r="FD78" s="130"/>
      <c r="FE78" s="130"/>
      <c r="FF78" s="130"/>
      <c r="FG78" s="130"/>
      <c r="FH78" s="130"/>
      <c r="FI78" s="130"/>
      <c r="FJ78" s="130"/>
      <c r="FK78" s="130"/>
      <c r="FL78" s="130"/>
      <c r="FM78" s="130"/>
      <c r="FN78" s="130"/>
      <c r="FO78" s="130"/>
      <c r="FP78" s="130"/>
      <c r="FQ78" s="130"/>
      <c r="FR78" s="130"/>
      <c r="FS78" s="130"/>
      <c r="FT78" s="130"/>
      <c r="FU78" s="130"/>
      <c r="FV78" s="130"/>
      <c r="FW78" s="130"/>
      <c r="FX78" s="130"/>
      <c r="FY78" s="130"/>
      <c r="FZ78" s="130"/>
      <c r="GA78" s="130"/>
      <c r="GB78" s="130"/>
      <c r="GC78" s="130"/>
      <c r="GD78" s="130"/>
      <c r="GE78" s="130"/>
      <c r="GF78" s="130"/>
      <c r="GG78" s="130"/>
      <c r="GH78" s="130"/>
      <c r="GI78" s="130"/>
      <c r="GJ78" s="130"/>
      <c r="GK78" s="130"/>
      <c r="GL78" s="130"/>
      <c r="GM78" s="130"/>
      <c r="GN78" s="130"/>
      <c r="GO78" s="130"/>
      <c r="GP78" s="130"/>
      <c r="GQ78" s="130"/>
      <c r="GR78" s="130"/>
      <c r="GS78" s="130"/>
      <c r="GT78" s="130"/>
      <c r="GU78" s="130"/>
      <c r="GV78" s="130"/>
      <c r="GW78" s="130"/>
      <c r="GX78" s="130"/>
      <c r="GY78" s="130"/>
      <c r="GZ78" s="130"/>
      <c r="HA78" s="130"/>
      <c r="HB78" s="130"/>
      <c r="HC78" s="130"/>
      <c r="HD78" s="130"/>
      <c r="HE78" s="130"/>
      <c r="HF78" s="130"/>
      <c r="HG78" s="130"/>
      <c r="HH78" s="130"/>
      <c r="HI78" s="130"/>
      <c r="HJ78" s="130"/>
      <c r="HK78" s="130"/>
      <c r="HL78" s="130"/>
      <c r="HM78" s="130"/>
      <c r="HN78" s="130"/>
      <c r="HO78" s="130"/>
      <c r="HP78" s="130"/>
      <c r="HQ78" s="130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</row>
    <row r="79" spans="1:237" s="261" customFormat="1" x14ac:dyDescent="0.3">
      <c r="A79" s="71">
        <v>0.7</v>
      </c>
      <c r="B79" s="208" t="s">
        <v>171</v>
      </c>
      <c r="C79" s="6">
        <v>2014</v>
      </c>
      <c r="D79" s="8" t="s">
        <v>97</v>
      </c>
      <c r="E79" s="5" t="s">
        <v>223</v>
      </c>
      <c r="F79" s="6">
        <v>250113</v>
      </c>
      <c r="G79" s="5"/>
      <c r="H79" s="78">
        <v>620</v>
      </c>
      <c r="I79" s="95"/>
      <c r="J79" s="7"/>
      <c r="K79" s="5" t="s">
        <v>131</v>
      </c>
      <c r="L79" s="5" t="s">
        <v>139</v>
      </c>
      <c r="M79" s="5" t="s">
        <v>251</v>
      </c>
      <c r="N79" s="6" t="s">
        <v>138</v>
      </c>
      <c r="O79" s="130" t="s">
        <v>168</v>
      </c>
      <c r="P79" s="8" t="s">
        <v>182</v>
      </c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8"/>
    </row>
    <row r="80" spans="1:237" s="261" customFormat="1" x14ac:dyDescent="0.3">
      <c r="A80" s="71">
        <v>1.5</v>
      </c>
      <c r="B80" s="208" t="s">
        <v>171</v>
      </c>
      <c r="C80" s="6">
        <v>2014</v>
      </c>
      <c r="D80" s="8" t="s">
        <v>36</v>
      </c>
      <c r="E80" s="5" t="s">
        <v>223</v>
      </c>
      <c r="F80" s="6">
        <v>250113</v>
      </c>
      <c r="G80" s="5"/>
      <c r="H80" s="78">
        <v>592</v>
      </c>
      <c r="I80" s="95"/>
      <c r="J80" s="7"/>
      <c r="K80" s="5" t="s">
        <v>131</v>
      </c>
      <c r="L80" s="5" t="s">
        <v>139</v>
      </c>
      <c r="M80" s="5" t="s">
        <v>251</v>
      </c>
      <c r="N80" s="6" t="s">
        <v>138</v>
      </c>
      <c r="O80" s="130" t="s">
        <v>168</v>
      </c>
      <c r="P80" s="8" t="s">
        <v>182</v>
      </c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8"/>
    </row>
    <row r="81" spans="1:237" s="261" customFormat="1" x14ac:dyDescent="0.3">
      <c r="A81" s="71"/>
      <c r="B81" s="208"/>
      <c r="C81" s="6"/>
      <c r="D81" s="8"/>
      <c r="E81" s="5"/>
      <c r="F81" s="6"/>
      <c r="G81" s="5"/>
      <c r="H81" s="78"/>
      <c r="I81" s="95"/>
      <c r="J81" s="7"/>
      <c r="K81" s="5"/>
      <c r="L81" s="5"/>
      <c r="M81" s="5"/>
      <c r="N81" s="6"/>
      <c r="O81" s="130"/>
      <c r="P81" s="8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8"/>
    </row>
    <row r="82" spans="1:237" s="5" customFormat="1" x14ac:dyDescent="0.3">
      <c r="A82" s="39"/>
      <c r="B82" s="41"/>
      <c r="C82" s="39"/>
      <c r="F82" s="6"/>
      <c r="G82" s="39"/>
      <c r="H82" s="39"/>
      <c r="I82" s="41"/>
      <c r="J82" s="39"/>
      <c r="L82" s="262"/>
      <c r="N82" s="39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</row>
    <row r="83" spans="1:237" s="41" customFormat="1" x14ac:dyDescent="0.3">
      <c r="A83" s="209"/>
      <c r="B83" s="69" t="s">
        <v>133</v>
      </c>
      <c r="C83" s="133"/>
      <c r="F83" s="39"/>
      <c r="G83" s="39"/>
      <c r="H83" s="39"/>
      <c r="I83" s="98"/>
      <c r="J83" s="98"/>
      <c r="L83" s="221"/>
      <c r="N83" s="39"/>
      <c r="O83" s="6"/>
    </row>
    <row r="84" spans="1:237" s="41" customFormat="1" x14ac:dyDescent="0.3">
      <c r="A84" s="209"/>
      <c r="B84" s="69"/>
      <c r="C84" s="133"/>
      <c r="F84" s="39"/>
      <c r="G84" s="39"/>
      <c r="H84" s="39"/>
      <c r="I84" s="98"/>
      <c r="J84" s="98"/>
      <c r="L84" s="221"/>
      <c r="N84" s="39"/>
      <c r="O84" s="6"/>
    </row>
    <row r="85" spans="1:237" s="5" customFormat="1" x14ac:dyDescent="0.3">
      <c r="A85" s="6">
        <v>0.75</v>
      </c>
      <c r="B85" s="5" t="s">
        <v>214</v>
      </c>
      <c r="C85" s="6">
        <v>2014</v>
      </c>
      <c r="D85" s="41" t="s">
        <v>97</v>
      </c>
      <c r="E85" s="5" t="s">
        <v>223</v>
      </c>
      <c r="F85" s="6">
        <v>250113</v>
      </c>
      <c r="H85" s="42">
        <v>702</v>
      </c>
      <c r="I85" s="165"/>
      <c r="J85" s="7"/>
      <c r="K85" s="5" t="s">
        <v>130</v>
      </c>
      <c r="L85" s="5" t="s">
        <v>139</v>
      </c>
      <c r="M85" s="5" t="s">
        <v>251</v>
      </c>
      <c r="N85" s="6" t="s">
        <v>175</v>
      </c>
      <c r="O85" s="72" t="s">
        <v>170</v>
      </c>
      <c r="P85" s="8" t="s">
        <v>215</v>
      </c>
    </row>
    <row r="86" spans="1:237" s="5" customFormat="1" x14ac:dyDescent="0.3">
      <c r="A86" s="6">
        <v>1.59</v>
      </c>
      <c r="B86" s="5" t="s">
        <v>214</v>
      </c>
      <c r="C86" s="6">
        <v>2014</v>
      </c>
      <c r="D86" s="41" t="s">
        <v>36</v>
      </c>
      <c r="E86" s="5" t="s">
        <v>223</v>
      </c>
      <c r="F86" s="6">
        <v>250113</v>
      </c>
      <c r="H86" s="39">
        <v>655</v>
      </c>
      <c r="I86" s="98"/>
      <c r="J86" s="7"/>
      <c r="K86" s="5" t="s">
        <v>130</v>
      </c>
      <c r="L86" s="5" t="s">
        <v>139</v>
      </c>
      <c r="M86" s="5" t="s">
        <v>251</v>
      </c>
      <c r="N86" s="6" t="s">
        <v>175</v>
      </c>
      <c r="O86" s="41" t="s">
        <v>170</v>
      </c>
      <c r="P86" s="8" t="s">
        <v>183</v>
      </c>
    </row>
    <row r="87" spans="1:237" s="5" customFormat="1" x14ac:dyDescent="0.3">
      <c r="A87" s="6">
        <v>1.64</v>
      </c>
      <c r="B87" s="5" t="s">
        <v>214</v>
      </c>
      <c r="C87" s="6">
        <v>2014</v>
      </c>
      <c r="D87" s="5" t="s">
        <v>36</v>
      </c>
      <c r="E87" s="5" t="s">
        <v>223</v>
      </c>
      <c r="F87" s="6">
        <v>250217</v>
      </c>
      <c r="H87" s="6">
        <v>680</v>
      </c>
      <c r="K87" s="5" t="s">
        <v>130</v>
      </c>
      <c r="L87" s="5" t="s">
        <v>139</v>
      </c>
      <c r="M87" s="5" t="s">
        <v>251</v>
      </c>
      <c r="N87" s="6" t="s">
        <v>175</v>
      </c>
      <c r="O87" s="41" t="s">
        <v>170</v>
      </c>
      <c r="P87" s="5" t="s">
        <v>183</v>
      </c>
    </row>
    <row r="88" spans="1:237" s="5" customFormat="1" x14ac:dyDescent="0.3">
      <c r="A88" s="71">
        <v>0.75</v>
      </c>
      <c r="B88" s="208" t="s">
        <v>308</v>
      </c>
      <c r="C88" s="6">
        <v>2014</v>
      </c>
      <c r="D88" s="5" t="s">
        <v>97</v>
      </c>
      <c r="E88" s="5" t="s">
        <v>223</v>
      </c>
      <c r="F88" s="6">
        <v>250217</v>
      </c>
      <c r="H88" s="6">
        <v>702</v>
      </c>
      <c r="K88" s="5" t="s">
        <v>130</v>
      </c>
      <c r="L88" s="5" t="s">
        <v>139</v>
      </c>
      <c r="M88" s="5" t="s">
        <v>251</v>
      </c>
      <c r="N88" s="6" t="s">
        <v>175</v>
      </c>
      <c r="O88" s="72" t="s">
        <v>170</v>
      </c>
      <c r="P88" s="5" t="s">
        <v>183</v>
      </c>
    </row>
    <row r="89" spans="1:237" x14ac:dyDescent="0.3">
      <c r="A89" s="71">
        <v>1.72</v>
      </c>
      <c r="B89" s="208" t="s">
        <v>308</v>
      </c>
      <c r="C89" s="6">
        <v>2014</v>
      </c>
      <c r="D89" s="5" t="s">
        <v>36</v>
      </c>
      <c r="E89" s="5" t="s">
        <v>223</v>
      </c>
      <c r="F89" s="6">
        <v>250217</v>
      </c>
      <c r="G89" s="5"/>
      <c r="H89" s="6">
        <v>720</v>
      </c>
      <c r="I89" s="5"/>
      <c r="J89" s="5"/>
      <c r="K89" s="5" t="s">
        <v>130</v>
      </c>
      <c r="L89" s="5" t="s">
        <v>139</v>
      </c>
      <c r="M89" s="5" t="s">
        <v>251</v>
      </c>
      <c r="N89" s="6" t="s">
        <v>175</v>
      </c>
      <c r="O89" s="41" t="s">
        <v>170</v>
      </c>
      <c r="P89" s="5" t="s">
        <v>183</v>
      </c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</row>
    <row r="90" spans="1:237" s="5" customFormat="1" x14ac:dyDescent="0.3">
      <c r="A90" s="71">
        <v>1.59</v>
      </c>
      <c r="B90" s="208" t="s">
        <v>316</v>
      </c>
      <c r="C90" s="6">
        <v>2016</v>
      </c>
      <c r="D90" s="5" t="s">
        <v>36</v>
      </c>
      <c r="E90" s="5" t="s">
        <v>223</v>
      </c>
      <c r="F90" s="6">
        <v>250217</v>
      </c>
      <c r="H90" s="6">
        <v>745</v>
      </c>
      <c r="K90" s="5" t="s">
        <v>130</v>
      </c>
      <c r="L90" s="5" t="s">
        <v>139</v>
      </c>
      <c r="M90" s="5" t="s">
        <v>251</v>
      </c>
      <c r="N90" s="6" t="s">
        <v>154</v>
      </c>
      <c r="O90" s="41" t="s">
        <v>170</v>
      </c>
      <c r="P90" s="5" t="s">
        <v>183</v>
      </c>
    </row>
    <row r="91" spans="1:237" s="5" customFormat="1" ht="15.5" customHeight="1" x14ac:dyDescent="0.3">
      <c r="A91" s="39">
        <v>1.29</v>
      </c>
      <c r="B91" s="41" t="s">
        <v>218</v>
      </c>
      <c r="C91" s="39">
        <v>2018</v>
      </c>
      <c r="D91" s="41" t="s">
        <v>36</v>
      </c>
      <c r="E91" s="5" t="s">
        <v>223</v>
      </c>
      <c r="F91" s="6">
        <v>250113</v>
      </c>
      <c r="H91" s="39">
        <v>595</v>
      </c>
      <c r="I91" s="98"/>
      <c r="J91" s="98"/>
      <c r="K91" s="5" t="s">
        <v>130</v>
      </c>
      <c r="L91" s="5" t="s">
        <v>139</v>
      </c>
      <c r="M91" s="5" t="s">
        <v>251</v>
      </c>
      <c r="N91" s="39" t="s">
        <v>154</v>
      </c>
      <c r="O91" s="41" t="s">
        <v>170</v>
      </c>
      <c r="P91" s="8" t="s">
        <v>183</v>
      </c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41"/>
      <c r="HQ91" s="41"/>
      <c r="HR91" s="41"/>
      <c r="HS91" s="41"/>
      <c r="HT91" s="41"/>
      <c r="HU91" s="41"/>
      <c r="HV91" s="41"/>
      <c r="HW91" s="41"/>
      <c r="HX91" s="41"/>
      <c r="HY91" s="41"/>
      <c r="HZ91" s="41"/>
      <c r="IA91" s="41"/>
      <c r="IB91" s="41"/>
    </row>
    <row r="92" spans="1:237" s="5" customFormat="1" ht="15.5" customHeight="1" x14ac:dyDescent="0.3">
      <c r="A92" s="39">
        <v>0.65</v>
      </c>
      <c r="B92" s="41" t="s">
        <v>218</v>
      </c>
      <c r="C92" s="39">
        <v>2018</v>
      </c>
      <c r="D92" s="41" t="s">
        <v>97</v>
      </c>
      <c r="E92" s="5" t="s">
        <v>223</v>
      </c>
      <c r="F92" s="6">
        <v>250113</v>
      </c>
      <c r="H92" s="39">
        <v>702</v>
      </c>
      <c r="I92" s="98"/>
      <c r="J92" s="98"/>
      <c r="K92" s="5" t="s">
        <v>130</v>
      </c>
      <c r="L92" s="5" t="s">
        <v>139</v>
      </c>
      <c r="M92" s="5" t="s">
        <v>251</v>
      </c>
      <c r="N92" s="39" t="s">
        <v>154</v>
      </c>
      <c r="O92" s="41" t="s">
        <v>170</v>
      </c>
      <c r="P92" s="8" t="s">
        <v>183</v>
      </c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  <c r="HG92" s="41"/>
      <c r="HH92" s="41"/>
      <c r="HI92" s="41"/>
      <c r="HJ92" s="41"/>
      <c r="HK92" s="41"/>
      <c r="HL92" s="41"/>
      <c r="HM92" s="41"/>
      <c r="HN92" s="41"/>
      <c r="HO92" s="41"/>
      <c r="HP92" s="41"/>
      <c r="HQ92" s="41"/>
      <c r="HR92" s="41"/>
      <c r="HS92" s="41"/>
      <c r="HT92" s="41"/>
      <c r="HU92" s="41"/>
      <c r="HV92" s="41"/>
      <c r="HW92" s="41"/>
      <c r="HX92" s="41"/>
      <c r="HY92" s="41"/>
      <c r="HZ92" s="41"/>
      <c r="IA92" s="41"/>
      <c r="IB92" s="41"/>
    </row>
    <row r="93" spans="1:237" s="5" customFormat="1" x14ac:dyDescent="0.3">
      <c r="A93" s="71">
        <v>0.7</v>
      </c>
      <c r="B93" s="208" t="s">
        <v>313</v>
      </c>
      <c r="C93" s="6">
        <v>2016</v>
      </c>
      <c r="D93" s="5" t="s">
        <v>97</v>
      </c>
      <c r="E93" s="5" t="s">
        <v>223</v>
      </c>
      <c r="F93" s="6">
        <v>250217</v>
      </c>
      <c r="H93" s="6">
        <v>715</v>
      </c>
      <c r="K93" s="5" t="s">
        <v>131</v>
      </c>
      <c r="L93" s="5" t="s">
        <v>139</v>
      </c>
      <c r="M93" s="5" t="s">
        <v>251</v>
      </c>
      <c r="N93" s="6" t="s">
        <v>178</v>
      </c>
      <c r="O93" s="72" t="s">
        <v>170</v>
      </c>
      <c r="P93" s="5" t="s">
        <v>183</v>
      </c>
    </row>
    <row r="94" spans="1:237" s="5" customFormat="1" x14ac:dyDescent="0.3">
      <c r="A94" s="71">
        <v>1.4</v>
      </c>
      <c r="B94" s="208" t="s">
        <v>313</v>
      </c>
      <c r="C94" s="6">
        <v>2016</v>
      </c>
      <c r="D94" s="5" t="s">
        <v>36</v>
      </c>
      <c r="E94" s="5" t="s">
        <v>223</v>
      </c>
      <c r="F94" s="6">
        <v>250217</v>
      </c>
      <c r="H94" s="6">
        <v>610</v>
      </c>
      <c r="K94" s="5" t="s">
        <v>131</v>
      </c>
      <c r="L94" s="5" t="s">
        <v>139</v>
      </c>
      <c r="M94" s="5" t="s">
        <v>251</v>
      </c>
      <c r="N94" s="6" t="s">
        <v>178</v>
      </c>
      <c r="O94" s="41" t="s">
        <v>170</v>
      </c>
      <c r="P94" s="5" t="s">
        <v>183</v>
      </c>
    </row>
    <row r="95" spans="1:237" s="5" customFormat="1" ht="12.5" customHeight="1" x14ac:dyDescent="0.3">
      <c r="A95" s="71">
        <v>0.7</v>
      </c>
      <c r="B95" s="5" t="s">
        <v>306</v>
      </c>
      <c r="C95" s="6">
        <v>2015</v>
      </c>
      <c r="D95" s="5" t="s">
        <v>97</v>
      </c>
      <c r="E95" s="5" t="s">
        <v>223</v>
      </c>
      <c r="F95" s="6">
        <v>250217</v>
      </c>
      <c r="H95" s="6">
        <v>745</v>
      </c>
      <c r="K95" s="5" t="s">
        <v>130</v>
      </c>
      <c r="L95" s="5" t="s">
        <v>139</v>
      </c>
      <c r="M95" s="5" t="s">
        <v>251</v>
      </c>
      <c r="N95" s="6" t="s">
        <v>301</v>
      </c>
      <c r="O95" s="72" t="s">
        <v>170</v>
      </c>
      <c r="P95" s="5" t="s">
        <v>183</v>
      </c>
    </row>
    <row r="96" spans="1:237" s="5" customFormat="1" x14ac:dyDescent="0.3">
      <c r="A96" s="71">
        <v>1.52</v>
      </c>
      <c r="B96" s="5" t="s">
        <v>306</v>
      </c>
      <c r="C96" s="6">
        <v>2015</v>
      </c>
      <c r="D96" s="5" t="s">
        <v>36</v>
      </c>
      <c r="E96" s="5" t="s">
        <v>223</v>
      </c>
      <c r="F96" s="6">
        <v>250217</v>
      </c>
      <c r="H96" s="6">
        <v>710</v>
      </c>
      <c r="K96" s="5" t="s">
        <v>130</v>
      </c>
      <c r="L96" s="5" t="s">
        <v>139</v>
      </c>
      <c r="M96" s="5" t="s">
        <v>251</v>
      </c>
      <c r="N96" s="6" t="s">
        <v>301</v>
      </c>
      <c r="O96" s="41" t="s">
        <v>170</v>
      </c>
      <c r="P96" s="5" t="s">
        <v>183</v>
      </c>
    </row>
    <row r="97" spans="1:237" s="5" customFormat="1" x14ac:dyDescent="0.3">
      <c r="A97" s="8"/>
      <c r="B97" s="8"/>
      <c r="C97" s="8"/>
      <c r="D97" s="8"/>
      <c r="E97" s="131"/>
      <c r="F97" s="8"/>
      <c r="G97" s="8"/>
      <c r="H97" s="132"/>
      <c r="I97" s="55"/>
      <c r="J97" s="55"/>
      <c r="K97" s="8"/>
      <c r="L97" s="131"/>
      <c r="M97" s="10"/>
      <c r="N97" s="8"/>
      <c r="O97" s="10"/>
      <c r="P97" s="8"/>
      <c r="Q97" s="9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</row>
  </sheetData>
  <sortState xmlns:xlrd2="http://schemas.microsoft.com/office/spreadsheetml/2017/richdata2" ref="A85:IC97">
    <sortCondition ref="B85:B97"/>
  </sortState>
  <phoneticPr fontId="0" type="noConversion"/>
  <conditionalFormatting sqref="A2">
    <cfRule type="colorScale" priority="2">
      <colorScale>
        <cfvo type="min"/>
        <cfvo type="max"/>
        <color rgb="FFFF7128"/>
        <color rgb="FFFFEF9C"/>
      </colorScale>
    </cfRule>
  </conditionalFormatting>
  <conditionalFormatting sqref="A3:A7 A1">
    <cfRule type="colorScale" priority="7">
      <colorScale>
        <cfvo type="min"/>
        <cfvo type="max"/>
        <color rgb="FFFF7128"/>
        <color rgb="FFFFEF9C"/>
      </colorScale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"/>
  <dimension ref="A1:F33"/>
  <sheetViews>
    <sheetView workbookViewId="0">
      <selection activeCell="A12" sqref="A12"/>
    </sheetView>
  </sheetViews>
  <sheetFormatPr baseColWidth="10" defaultColWidth="11.453125" defaultRowHeight="15.5" x14ac:dyDescent="0.35"/>
  <cols>
    <col min="1" max="1" width="13.90625" style="47" customWidth="1"/>
    <col min="2" max="2" width="25.81640625" style="63" customWidth="1"/>
    <col min="3" max="3" width="19.1796875" style="63" customWidth="1"/>
    <col min="4" max="4" width="28.453125" style="63" customWidth="1"/>
    <col min="5" max="5" width="16.6328125" style="3" customWidth="1"/>
    <col min="6" max="6" width="11.453125" style="3" customWidth="1"/>
    <col min="7" max="10" width="11.453125" style="63"/>
    <col min="11" max="11" width="14.90625" style="63" bestFit="1" customWidth="1"/>
    <col min="12" max="16384" width="11.453125" style="63"/>
  </cols>
  <sheetData>
    <row r="1" spans="1:6" ht="30" customHeight="1" x14ac:dyDescent="0.35">
      <c r="A1" s="12" t="s">
        <v>186</v>
      </c>
      <c r="B1" s="51"/>
      <c r="C1" s="51"/>
      <c r="D1" s="48" t="s">
        <v>261</v>
      </c>
      <c r="E1" s="59">
        <v>45693</v>
      </c>
    </row>
    <row r="2" spans="1:6" s="5" customFormat="1" ht="30" customHeight="1" x14ac:dyDescent="0.3">
      <c r="A2" s="181" t="s">
        <v>187</v>
      </c>
      <c r="B2" s="181" t="s">
        <v>10</v>
      </c>
      <c r="C2" s="181" t="s">
        <v>41</v>
      </c>
      <c r="D2" s="181" t="s">
        <v>90</v>
      </c>
      <c r="E2" s="181" t="s">
        <v>188</v>
      </c>
      <c r="F2" s="6"/>
    </row>
    <row r="3" spans="1:6" s="5" customFormat="1" ht="13" x14ac:dyDescent="0.3">
      <c r="A3" s="221" t="s">
        <v>189</v>
      </c>
      <c r="B3" s="221" t="s">
        <v>117</v>
      </c>
      <c r="C3" s="221" t="s">
        <v>127</v>
      </c>
      <c r="D3" s="221" t="s">
        <v>190</v>
      </c>
      <c r="E3" s="222">
        <v>45567.859722222223</v>
      </c>
      <c r="F3" s="6"/>
    </row>
    <row r="4" spans="1:6" s="5" customFormat="1" ht="13" x14ac:dyDescent="0.3">
      <c r="A4" s="221" t="s">
        <v>191</v>
      </c>
      <c r="B4" s="221" t="s">
        <v>116</v>
      </c>
      <c r="C4" s="221" t="s">
        <v>127</v>
      </c>
      <c r="D4" s="221" t="s">
        <v>190</v>
      </c>
      <c r="E4" s="222">
        <v>45567.863194444442</v>
      </c>
      <c r="F4" s="6"/>
    </row>
    <row r="5" spans="1:6" s="5" customFormat="1" ht="13" x14ac:dyDescent="0.3">
      <c r="A5" s="221" t="s">
        <v>192</v>
      </c>
      <c r="B5" s="221" t="s">
        <v>173</v>
      </c>
      <c r="C5" s="221" t="s">
        <v>127</v>
      </c>
      <c r="D5" s="221" t="s">
        <v>190</v>
      </c>
      <c r="E5" s="222">
        <v>45568.388888888891</v>
      </c>
      <c r="F5" s="6"/>
    </row>
    <row r="6" spans="1:6" s="5" customFormat="1" ht="13" x14ac:dyDescent="0.3">
      <c r="A6" s="221" t="s">
        <v>193</v>
      </c>
      <c r="B6" s="221" t="s">
        <v>160</v>
      </c>
      <c r="C6" s="221" t="s">
        <v>127</v>
      </c>
      <c r="D6" s="221" t="s">
        <v>190</v>
      </c>
      <c r="E6" s="222">
        <v>45578.620833333334</v>
      </c>
      <c r="F6" s="6"/>
    </row>
    <row r="7" spans="1:6" s="5" customFormat="1" ht="13" x14ac:dyDescent="0.3">
      <c r="A7" s="221" t="s">
        <v>195</v>
      </c>
      <c r="B7" s="221" t="s">
        <v>118</v>
      </c>
      <c r="C7" s="221" t="s">
        <v>127</v>
      </c>
      <c r="D7" s="221" t="s">
        <v>196</v>
      </c>
      <c r="E7" s="222">
        <v>45628.643055555556</v>
      </c>
      <c r="F7" s="6"/>
    </row>
    <row r="8" spans="1:6" s="5" customFormat="1" ht="13" x14ac:dyDescent="0.3">
      <c r="A8" s="221" t="s">
        <v>197</v>
      </c>
      <c r="B8" s="221" t="s">
        <v>115</v>
      </c>
      <c r="C8" s="221" t="s">
        <v>127</v>
      </c>
      <c r="D8" s="221" t="s">
        <v>190</v>
      </c>
      <c r="E8" s="222">
        <v>45652.799305555556</v>
      </c>
      <c r="F8" s="6"/>
    </row>
    <row r="9" spans="1:6" s="130" customFormat="1" ht="13" x14ac:dyDescent="0.25">
      <c r="A9" s="227" t="s">
        <v>205</v>
      </c>
      <c r="B9" s="227" t="s">
        <v>176</v>
      </c>
      <c r="C9" s="227" t="s">
        <v>127</v>
      </c>
      <c r="D9" s="227" t="s">
        <v>190</v>
      </c>
      <c r="E9" s="228">
        <v>45659.712500000001</v>
      </c>
      <c r="F9" s="78"/>
    </row>
    <row r="10" spans="1:6" s="130" customFormat="1" ht="13" x14ac:dyDescent="0.25">
      <c r="A10" s="227" t="s">
        <v>206</v>
      </c>
      <c r="B10" s="227" t="s">
        <v>137</v>
      </c>
      <c r="C10" s="227" t="s">
        <v>127</v>
      </c>
      <c r="D10" s="227" t="s">
        <v>196</v>
      </c>
      <c r="E10" s="228">
        <v>45660.647916666669</v>
      </c>
      <c r="F10" s="78"/>
    </row>
    <row r="11" spans="1:6" s="226" customFormat="1" ht="13" x14ac:dyDescent="0.25">
      <c r="A11" s="221" t="s">
        <v>207</v>
      </c>
      <c r="B11" s="221" t="s">
        <v>119</v>
      </c>
      <c r="C11" s="221" t="s">
        <v>127</v>
      </c>
      <c r="D11" s="221" t="s">
        <v>196</v>
      </c>
      <c r="E11" s="222">
        <v>45662.404166666667</v>
      </c>
      <c r="F11" s="225"/>
    </row>
    <row r="12" spans="1:6" s="226" customFormat="1" ht="13" x14ac:dyDescent="0.25">
      <c r="A12" s="221" t="s">
        <v>208</v>
      </c>
      <c r="B12" s="221" t="s">
        <v>128</v>
      </c>
      <c r="C12" s="221" t="s">
        <v>127</v>
      </c>
      <c r="D12" s="221" t="s">
        <v>196</v>
      </c>
      <c r="E12" s="222">
        <v>45662.759027777778</v>
      </c>
      <c r="F12" s="225"/>
    </row>
    <row r="13" spans="1:6" s="226" customFormat="1" ht="13" x14ac:dyDescent="0.25">
      <c r="A13" s="221" t="s">
        <v>209</v>
      </c>
      <c r="B13" s="221" t="s">
        <v>129</v>
      </c>
      <c r="C13" s="221" t="s">
        <v>127</v>
      </c>
      <c r="D13" s="221" t="s">
        <v>196</v>
      </c>
      <c r="E13" s="222">
        <v>45662.85</v>
      </c>
      <c r="F13" s="225"/>
    </row>
    <row r="14" spans="1:6" s="226" customFormat="1" ht="13" x14ac:dyDescent="0.25">
      <c r="A14" s="221" t="s">
        <v>210</v>
      </c>
      <c r="B14" s="221" t="s">
        <v>211</v>
      </c>
      <c r="C14" s="221" t="s">
        <v>127</v>
      </c>
      <c r="D14" s="221" t="s">
        <v>196</v>
      </c>
      <c r="E14" s="222">
        <v>45667.472916666666</v>
      </c>
      <c r="F14" s="225"/>
    </row>
    <row r="15" spans="1:6" s="226" customFormat="1" ht="13" x14ac:dyDescent="0.25">
      <c r="A15" s="221" t="s">
        <v>212</v>
      </c>
      <c r="B15" s="221" t="s">
        <v>156</v>
      </c>
      <c r="C15" s="221" t="s">
        <v>127</v>
      </c>
      <c r="D15" s="221" t="s">
        <v>196</v>
      </c>
      <c r="E15" s="222">
        <v>45667.682638888888</v>
      </c>
      <c r="F15" s="225"/>
    </row>
    <row r="16" spans="1:6" s="226" customFormat="1" ht="13" x14ac:dyDescent="0.25">
      <c r="A16" s="221" t="s">
        <v>238</v>
      </c>
      <c r="B16" s="221" t="s">
        <v>177</v>
      </c>
      <c r="C16" s="221" t="s">
        <v>127</v>
      </c>
      <c r="D16" s="221" t="s">
        <v>190</v>
      </c>
      <c r="E16" s="222">
        <v>45678.915972222225</v>
      </c>
      <c r="F16" s="225"/>
    </row>
    <row r="17" spans="1:6" s="130" customFormat="1" ht="13" x14ac:dyDescent="0.25">
      <c r="A17" s="221" t="s">
        <v>252</v>
      </c>
      <c r="B17" s="221" t="s">
        <v>253</v>
      </c>
      <c r="C17" s="221" t="s">
        <v>127</v>
      </c>
      <c r="D17" s="221" t="s">
        <v>196</v>
      </c>
      <c r="E17" s="222">
        <v>45689.685416666667</v>
      </c>
      <c r="F17" s="78"/>
    </row>
    <row r="18" spans="1:6" s="130" customFormat="1" ht="13" x14ac:dyDescent="0.25">
      <c r="A18" s="221" t="s">
        <v>254</v>
      </c>
      <c r="B18" s="221" t="s">
        <v>255</v>
      </c>
      <c r="C18" s="221" t="s">
        <v>127</v>
      </c>
      <c r="D18" s="221" t="s">
        <v>196</v>
      </c>
      <c r="E18" s="222">
        <v>45691.558333333334</v>
      </c>
      <c r="F18" s="78"/>
    </row>
    <row r="19" spans="1:6" s="130" customFormat="1" ht="13" x14ac:dyDescent="0.25">
      <c r="A19" s="221" t="s">
        <v>259</v>
      </c>
      <c r="B19" s="221" t="s">
        <v>260</v>
      </c>
      <c r="C19" s="221" t="s">
        <v>127</v>
      </c>
      <c r="D19" s="221" t="s">
        <v>196</v>
      </c>
      <c r="E19" s="222">
        <v>45693.699305555558</v>
      </c>
      <c r="F19" s="78"/>
    </row>
    <row r="20" spans="1:6" s="130" customFormat="1" ht="13" x14ac:dyDescent="0.25">
      <c r="A20" s="239"/>
      <c r="B20" s="239"/>
      <c r="C20" s="239"/>
      <c r="D20" s="239"/>
      <c r="E20" s="240"/>
      <c r="F20" s="78"/>
    </row>
    <row r="21" spans="1:6" s="130" customFormat="1" ht="13" x14ac:dyDescent="0.25">
      <c r="A21" s="227"/>
      <c r="B21" s="227"/>
      <c r="C21" s="227"/>
      <c r="D21" s="227"/>
      <c r="E21" s="228"/>
      <c r="F21" s="78"/>
    </row>
    <row r="22" spans="1:6" ht="30" customHeight="1" x14ac:dyDescent="0.35">
      <c r="A22" s="171" t="s">
        <v>186</v>
      </c>
      <c r="B22" s="172"/>
      <c r="C22" s="172"/>
      <c r="D22" s="173"/>
      <c r="E22" s="171">
        <v>17</v>
      </c>
    </row>
    <row r="23" spans="1:6" ht="30" customHeight="1" x14ac:dyDescent="0.35">
      <c r="A23" s="171" t="s">
        <v>151</v>
      </c>
      <c r="B23" s="172"/>
      <c r="C23" s="172"/>
      <c r="D23" s="173"/>
      <c r="E23" s="171">
        <v>28</v>
      </c>
    </row>
    <row r="24" spans="1:6" ht="30" customHeight="1" x14ac:dyDescent="0.35">
      <c r="A24" s="24" t="s">
        <v>126</v>
      </c>
      <c r="B24" s="51"/>
      <c r="C24" s="51"/>
      <c r="D24" s="70"/>
      <c r="E24" s="24">
        <v>35</v>
      </c>
    </row>
    <row r="25" spans="1:6" ht="30" customHeight="1" x14ac:dyDescent="0.35">
      <c r="A25" s="24" t="s">
        <v>101</v>
      </c>
      <c r="B25" s="51"/>
      <c r="C25" s="51"/>
      <c r="D25" s="70"/>
      <c r="E25" s="24">
        <v>30</v>
      </c>
    </row>
    <row r="26" spans="1:6" ht="30" customHeight="1" x14ac:dyDescent="0.35">
      <c r="A26" s="24" t="s">
        <v>63</v>
      </c>
      <c r="B26" s="51"/>
      <c r="C26" s="51"/>
      <c r="D26" s="70"/>
      <c r="E26" s="24">
        <v>35</v>
      </c>
    </row>
    <row r="27" spans="1:6" ht="30" customHeight="1" x14ac:dyDescent="0.35">
      <c r="A27" s="24" t="s">
        <v>57</v>
      </c>
      <c r="B27" s="51"/>
      <c r="C27" s="51"/>
      <c r="D27" s="70"/>
      <c r="E27" s="24">
        <v>32</v>
      </c>
    </row>
    <row r="28" spans="1:6" ht="30" customHeight="1" x14ac:dyDescent="0.35">
      <c r="A28" s="24" t="s">
        <v>40</v>
      </c>
      <c r="B28" s="51"/>
      <c r="C28" s="51"/>
      <c r="D28" s="60"/>
      <c r="E28" s="24">
        <v>33</v>
      </c>
    </row>
    <row r="29" spans="1:6" ht="30" customHeight="1" x14ac:dyDescent="0.35">
      <c r="A29" s="24" t="s">
        <v>42</v>
      </c>
      <c r="B29" s="51"/>
      <c r="C29" s="51"/>
      <c r="D29" s="60"/>
      <c r="E29" s="24">
        <v>32</v>
      </c>
    </row>
    <row r="30" spans="1:6" ht="30" customHeight="1" x14ac:dyDescent="0.35">
      <c r="A30" s="24" t="s">
        <v>43</v>
      </c>
      <c r="B30" s="51"/>
      <c r="C30" s="51"/>
      <c r="D30" s="60"/>
      <c r="E30" s="24">
        <v>30</v>
      </c>
    </row>
    <row r="31" spans="1:6" ht="30" customHeight="1" x14ac:dyDescent="0.35">
      <c r="A31" s="24" t="s">
        <v>44</v>
      </c>
      <c r="B31" s="51"/>
      <c r="C31" s="51"/>
      <c r="D31" s="60"/>
      <c r="E31" s="24">
        <v>37</v>
      </c>
    </row>
    <row r="32" spans="1:6" ht="30" customHeight="1" x14ac:dyDescent="0.35">
      <c r="A32" s="24" t="s">
        <v>45</v>
      </c>
      <c r="B32" s="51"/>
      <c r="C32" s="51"/>
      <c r="D32" s="60"/>
      <c r="E32" s="24">
        <v>43</v>
      </c>
    </row>
    <row r="33" spans="1:5" ht="30" customHeight="1" x14ac:dyDescent="0.35">
      <c r="A33" s="24" t="s">
        <v>46</v>
      </c>
      <c r="B33" s="51"/>
      <c r="C33" s="51"/>
      <c r="D33" s="60"/>
      <c r="E33" s="24">
        <v>49</v>
      </c>
    </row>
  </sheetData>
  <phoneticPr fontId="28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5"/>
  <sheetViews>
    <sheetView workbookViewId="0">
      <selection activeCell="D31" sqref="D31"/>
    </sheetView>
  </sheetViews>
  <sheetFormatPr baseColWidth="10" defaultColWidth="11.54296875" defaultRowHeight="15.5" x14ac:dyDescent="0.35"/>
  <cols>
    <col min="1" max="1" width="15.1796875" style="90" customWidth="1"/>
    <col min="2" max="2" width="13.08984375" style="90" customWidth="1"/>
    <col min="3" max="16384" width="11.54296875" style="90"/>
  </cols>
  <sheetData>
    <row r="1" spans="1:2" x14ac:dyDescent="0.35">
      <c r="A1" s="90" t="s">
        <v>89</v>
      </c>
    </row>
    <row r="2" spans="1:2" s="63" customFormat="1" x14ac:dyDescent="0.35">
      <c r="A2" s="91" t="s">
        <v>70</v>
      </c>
      <c r="B2" s="89" t="s">
        <v>71</v>
      </c>
    </row>
    <row r="3" spans="1:2" s="1" customFormat="1" x14ac:dyDescent="0.35">
      <c r="A3" s="91" t="s">
        <v>37</v>
      </c>
      <c r="B3" s="89" t="s">
        <v>72</v>
      </c>
    </row>
    <row r="4" spans="1:2" s="1" customFormat="1" x14ac:dyDescent="0.35">
      <c r="A4" s="91" t="s">
        <v>30</v>
      </c>
      <c r="B4" s="89" t="s">
        <v>73</v>
      </c>
    </row>
    <row r="5" spans="1:2" s="1" customFormat="1" x14ac:dyDescent="0.35">
      <c r="A5" s="91" t="s">
        <v>1</v>
      </c>
      <c r="B5" s="89" t="s">
        <v>74</v>
      </c>
    </row>
    <row r="6" spans="1:2" s="1" customFormat="1" x14ac:dyDescent="0.35">
      <c r="A6" s="91" t="s">
        <v>27</v>
      </c>
      <c r="B6" s="89" t="s">
        <v>75</v>
      </c>
    </row>
    <row r="7" spans="1:2" s="1" customFormat="1" x14ac:dyDescent="0.35">
      <c r="A7" s="91" t="s">
        <v>58</v>
      </c>
      <c r="B7" s="89" t="s">
        <v>76</v>
      </c>
    </row>
    <row r="8" spans="1:2" s="1" customFormat="1" x14ac:dyDescent="0.35">
      <c r="A8" s="91"/>
      <c r="B8" s="89"/>
    </row>
    <row r="9" spans="1:2" s="1" customFormat="1" x14ac:dyDescent="0.35">
      <c r="A9" s="92"/>
      <c r="B9" s="93"/>
    </row>
    <row r="10" spans="1:2" s="1" customFormat="1" x14ac:dyDescent="0.35">
      <c r="A10" s="94" t="s">
        <v>77</v>
      </c>
      <c r="B10" s="89"/>
    </row>
    <row r="11" spans="1:2" s="1" customFormat="1" x14ac:dyDescent="0.35">
      <c r="A11" s="94" t="s">
        <v>78</v>
      </c>
      <c r="B11" s="89"/>
    </row>
    <row r="12" spans="1:2" s="63" customFormat="1" x14ac:dyDescent="0.35">
      <c r="A12" s="94" t="s">
        <v>79</v>
      </c>
      <c r="B12" s="89"/>
    </row>
    <row r="13" spans="1:2" s="63" customFormat="1" x14ac:dyDescent="0.35">
      <c r="A13" s="94" t="s">
        <v>80</v>
      </c>
      <c r="B13" s="89"/>
    </row>
    <row r="14" spans="1:2" s="63" customFormat="1" x14ac:dyDescent="0.35">
      <c r="A14" s="94" t="s">
        <v>81</v>
      </c>
      <c r="B14" s="89"/>
    </row>
    <row r="15" spans="1:2" s="63" customFormat="1" x14ac:dyDescent="0.35">
      <c r="A15" s="94" t="s">
        <v>82</v>
      </c>
      <c r="B15" s="89"/>
    </row>
    <row r="16" spans="1:2" s="63" customFormat="1" x14ac:dyDescent="0.35">
      <c r="A16" s="94" t="s">
        <v>83</v>
      </c>
      <c r="B16" s="89"/>
    </row>
    <row r="17" spans="1:2" s="63" customFormat="1" x14ac:dyDescent="0.35">
      <c r="A17" s="94" t="s">
        <v>84</v>
      </c>
      <c r="B17" s="89">
        <v>2021</v>
      </c>
    </row>
    <row r="18" spans="1:2" s="63" customFormat="1" x14ac:dyDescent="0.35">
      <c r="A18" s="3"/>
    </row>
    <row r="19" spans="1:2" s="63" customFormat="1" x14ac:dyDescent="0.35">
      <c r="A19" s="3" t="s">
        <v>88</v>
      </c>
    </row>
    <row r="20" spans="1:2" s="63" customFormat="1" x14ac:dyDescent="0.35">
      <c r="A20" s="91" t="s">
        <v>70</v>
      </c>
      <c r="B20" s="89" t="s">
        <v>72</v>
      </c>
    </row>
    <row r="21" spans="1:2" s="63" customFormat="1" x14ac:dyDescent="0.35">
      <c r="A21" s="91" t="s">
        <v>37</v>
      </c>
      <c r="B21" s="89" t="s">
        <v>73</v>
      </c>
    </row>
    <row r="22" spans="1:2" s="63" customFormat="1" x14ac:dyDescent="0.35">
      <c r="A22" s="91" t="s">
        <v>30</v>
      </c>
      <c r="B22" s="89" t="s">
        <v>85</v>
      </c>
    </row>
    <row r="23" spans="1:2" s="63" customFormat="1" x14ac:dyDescent="0.35">
      <c r="A23" s="91" t="s">
        <v>1</v>
      </c>
      <c r="B23" s="89" t="s">
        <v>86</v>
      </c>
    </row>
    <row r="24" spans="1:2" s="63" customFormat="1" x14ac:dyDescent="0.35">
      <c r="A24" s="91" t="s">
        <v>27</v>
      </c>
      <c r="B24" s="89" t="s">
        <v>76</v>
      </c>
    </row>
    <row r="25" spans="1:2" s="63" customFormat="1" x14ac:dyDescent="0.35">
      <c r="A25" s="91" t="s">
        <v>58</v>
      </c>
      <c r="B25" s="89" t="s">
        <v>87</v>
      </c>
    </row>
    <row r="26" spans="1:2" s="63" customFormat="1" x14ac:dyDescent="0.35">
      <c r="A26" s="91"/>
      <c r="B26" s="89"/>
    </row>
    <row r="27" spans="1:2" s="63" customFormat="1" x14ac:dyDescent="0.35">
      <c r="A27" s="92"/>
      <c r="B27" s="93"/>
    </row>
    <row r="28" spans="1:2" s="63" customFormat="1" x14ac:dyDescent="0.35">
      <c r="A28" s="94" t="s">
        <v>77</v>
      </c>
      <c r="B28" s="89"/>
    </row>
    <row r="29" spans="1:2" s="63" customFormat="1" x14ac:dyDescent="0.35">
      <c r="A29" s="94" t="s">
        <v>78</v>
      </c>
      <c r="B29" s="89"/>
    </row>
    <row r="30" spans="1:2" s="63" customFormat="1" x14ac:dyDescent="0.35">
      <c r="A30" s="94" t="s">
        <v>79</v>
      </c>
      <c r="B30" s="89"/>
    </row>
    <row r="31" spans="1:2" s="63" customFormat="1" x14ac:dyDescent="0.35">
      <c r="A31" s="94" t="s">
        <v>80</v>
      </c>
      <c r="B31" s="89"/>
    </row>
    <row r="32" spans="1:2" s="63" customFormat="1" x14ac:dyDescent="0.35">
      <c r="A32" s="94" t="s">
        <v>81</v>
      </c>
      <c r="B32" s="89"/>
    </row>
    <row r="33" spans="1:2" s="63" customFormat="1" x14ac:dyDescent="0.35">
      <c r="A33" s="94" t="s">
        <v>82</v>
      </c>
      <c r="B33" s="89"/>
    </row>
    <row r="34" spans="1:2" s="63" customFormat="1" x14ac:dyDescent="0.35">
      <c r="A34" s="94" t="s">
        <v>83</v>
      </c>
      <c r="B34" s="89"/>
    </row>
    <row r="35" spans="1:2" s="63" customFormat="1" x14ac:dyDescent="0.35">
      <c r="A35" s="94" t="s">
        <v>84</v>
      </c>
      <c r="B35" s="89">
        <v>2021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5254-36E4-4B71-8211-FFFA8C41E54F}">
  <dimension ref="A1:K83"/>
  <sheetViews>
    <sheetView topLeftCell="A16" zoomScaleNormal="100" workbookViewId="0">
      <selection activeCell="K28" sqref="K28:K35"/>
    </sheetView>
  </sheetViews>
  <sheetFormatPr baseColWidth="10" defaultColWidth="11.453125" defaultRowHeight="15.5" x14ac:dyDescent="0.35"/>
  <cols>
    <col min="1" max="1" width="11.81640625" style="1" customWidth="1"/>
    <col min="2" max="2" width="25.08984375" style="1" customWidth="1"/>
    <col min="3" max="3" width="6.6328125" style="2" customWidth="1"/>
    <col min="4" max="4" width="10.1796875" style="4" customWidth="1"/>
    <col min="5" max="5" width="14.1796875" style="151" customWidth="1"/>
    <col min="6" max="6" width="8" style="8" customWidth="1"/>
    <col min="7" max="7" width="5.81640625" style="11" customWidth="1"/>
    <col min="8" max="8" width="6.6328125" style="7" customWidth="1"/>
    <col min="9" max="9" width="6.54296875" style="3" customWidth="1"/>
    <col min="10" max="16384" width="11.453125" style="3"/>
  </cols>
  <sheetData>
    <row r="1" spans="1:8" s="83" customFormat="1" x14ac:dyDescent="0.35">
      <c r="A1" s="48" t="s">
        <v>105</v>
      </c>
      <c r="B1" s="48"/>
      <c r="C1" s="49"/>
      <c r="D1" s="19"/>
      <c r="E1" s="19"/>
      <c r="F1" s="52"/>
      <c r="G1" s="134"/>
      <c r="H1" s="113"/>
    </row>
    <row r="2" spans="1:8" ht="15" customHeight="1" x14ac:dyDescent="0.35">
      <c r="A2" s="150" t="s">
        <v>108</v>
      </c>
    </row>
    <row r="3" spans="1:8" ht="15" customHeight="1" x14ac:dyDescent="0.35">
      <c r="A3" s="150" t="s">
        <v>109</v>
      </c>
    </row>
    <row r="4" spans="1:8" ht="15" customHeight="1" x14ac:dyDescent="0.35">
      <c r="A4" s="152" t="s">
        <v>106</v>
      </c>
    </row>
    <row r="5" spans="1:8" ht="15" customHeight="1" x14ac:dyDescent="0.35">
      <c r="A5" s="150" t="s">
        <v>107</v>
      </c>
    </row>
    <row r="6" spans="1:8" s="83" customFormat="1" ht="15.65" customHeight="1" x14ac:dyDescent="0.35">
      <c r="A6" s="48" t="s">
        <v>3</v>
      </c>
      <c r="B6" s="19" t="s">
        <v>145</v>
      </c>
      <c r="C6" s="49"/>
      <c r="D6" s="265"/>
      <c r="E6" s="265"/>
      <c r="F6" s="162"/>
      <c r="G6" s="210"/>
      <c r="H6" s="163"/>
    </row>
    <row r="7" spans="1:8" s="83" customFormat="1" x14ac:dyDescent="0.35">
      <c r="A7" s="19" t="s">
        <v>47</v>
      </c>
      <c r="B7" s="24" t="s">
        <v>34</v>
      </c>
      <c r="C7" s="60"/>
      <c r="D7" s="19"/>
      <c r="E7" s="24"/>
      <c r="F7" s="53"/>
      <c r="G7" s="143"/>
      <c r="H7" s="112"/>
    </row>
    <row r="8" spans="1:8" s="83" customFormat="1" x14ac:dyDescent="0.35">
      <c r="A8" s="19" t="s">
        <v>224</v>
      </c>
      <c r="B8" s="106" t="s">
        <v>320</v>
      </c>
      <c r="C8" s="60"/>
      <c r="D8" s="24"/>
      <c r="E8" s="24"/>
      <c r="F8" s="53"/>
      <c r="G8" s="143"/>
      <c r="H8" s="113"/>
    </row>
    <row r="9" spans="1:8" s="119" customFormat="1" x14ac:dyDescent="0.35">
      <c r="A9" s="21"/>
      <c r="B9" s="17"/>
      <c r="C9" s="61"/>
      <c r="D9" s="17"/>
      <c r="E9" s="16"/>
      <c r="F9" s="35"/>
      <c r="G9" s="211"/>
      <c r="H9" s="156"/>
    </row>
    <row r="10" spans="1:8" s="119" customFormat="1" x14ac:dyDescent="0.35">
      <c r="A10" s="48" t="s">
        <v>102</v>
      </c>
      <c r="B10" s="21"/>
      <c r="C10" s="86"/>
      <c r="D10" s="84"/>
      <c r="E10" s="84"/>
      <c r="F10" s="120"/>
      <c r="G10" s="212"/>
      <c r="H10" s="115"/>
    </row>
    <row r="11" spans="1:8" s="119" customFormat="1" x14ac:dyDescent="0.35">
      <c r="A11" s="48" t="s">
        <v>48</v>
      </c>
      <c r="B11" s="19" t="s">
        <v>10</v>
      </c>
      <c r="C11" s="49" t="s">
        <v>18</v>
      </c>
      <c r="D11" s="19" t="s">
        <v>9</v>
      </c>
      <c r="E11" s="19" t="s">
        <v>12</v>
      </c>
      <c r="F11" s="52" t="s">
        <v>13</v>
      </c>
      <c r="G11" s="134" t="s">
        <v>22</v>
      </c>
      <c r="H11" s="113" t="s">
        <v>23</v>
      </c>
    </row>
    <row r="12" spans="1:8" s="119" customFormat="1" x14ac:dyDescent="0.35">
      <c r="A12" s="39">
        <v>6.81</v>
      </c>
      <c r="B12" s="41" t="s">
        <v>129</v>
      </c>
      <c r="C12" s="39">
        <v>2003</v>
      </c>
      <c r="D12" s="41" t="s">
        <v>236</v>
      </c>
      <c r="E12" s="5" t="s">
        <v>233</v>
      </c>
      <c r="F12" s="6">
        <v>250119</v>
      </c>
      <c r="G12" s="8" t="s">
        <v>15</v>
      </c>
      <c r="H12" s="55">
        <v>786</v>
      </c>
    </row>
    <row r="13" spans="1:8" s="119" customFormat="1" x14ac:dyDescent="0.35">
      <c r="A13" s="237">
        <v>1.8</v>
      </c>
      <c r="B13" s="5" t="s">
        <v>128</v>
      </c>
      <c r="C13" s="78">
        <v>2007</v>
      </c>
      <c r="D13" s="8" t="s">
        <v>235</v>
      </c>
      <c r="E13" s="5" t="s">
        <v>233</v>
      </c>
      <c r="F13" s="6">
        <v>250118</v>
      </c>
      <c r="G13" s="8" t="s">
        <v>15</v>
      </c>
      <c r="H13" s="55">
        <v>652</v>
      </c>
    </row>
    <row r="14" spans="1:8" s="119" customFormat="1" x14ac:dyDescent="0.35">
      <c r="A14" s="237">
        <v>7.56</v>
      </c>
      <c r="B14" s="5" t="s">
        <v>128</v>
      </c>
      <c r="C14" s="78">
        <v>2007</v>
      </c>
      <c r="D14" s="8" t="s">
        <v>234</v>
      </c>
      <c r="E14" s="5" t="s">
        <v>233</v>
      </c>
      <c r="F14" s="6">
        <v>250119</v>
      </c>
      <c r="G14" s="8" t="s">
        <v>15</v>
      </c>
      <c r="H14" s="55">
        <v>639</v>
      </c>
    </row>
    <row r="15" spans="1:8" s="273" customFormat="1" ht="15" customHeight="1" x14ac:dyDescent="0.35">
      <c r="A15" s="266">
        <v>2.6</v>
      </c>
      <c r="B15" s="267" t="s">
        <v>128</v>
      </c>
      <c r="C15" s="268">
        <v>2007</v>
      </c>
      <c r="D15" s="269" t="s">
        <v>36</v>
      </c>
      <c r="E15" s="267" t="s">
        <v>223</v>
      </c>
      <c r="F15" s="270">
        <v>250217</v>
      </c>
      <c r="G15" s="271" t="s">
        <v>15</v>
      </c>
      <c r="H15" s="272">
        <v>440</v>
      </c>
    </row>
    <row r="16" spans="1:8" s="119" customFormat="1" x14ac:dyDescent="0.35">
      <c r="A16" s="6">
        <v>31.86</v>
      </c>
      <c r="B16" s="208" t="s">
        <v>217</v>
      </c>
      <c r="C16" s="170">
        <v>2013</v>
      </c>
      <c r="D16" s="5" t="s">
        <v>270</v>
      </c>
      <c r="E16" s="5" t="s">
        <v>233</v>
      </c>
      <c r="F16" s="6">
        <v>250216</v>
      </c>
      <c r="G16" s="8" t="s">
        <v>15</v>
      </c>
      <c r="H16" s="55">
        <v>121</v>
      </c>
    </row>
    <row r="17" spans="1:11" s="119" customFormat="1" x14ac:dyDescent="0.35">
      <c r="A17" s="6" t="s">
        <v>15</v>
      </c>
      <c r="B17" s="8" t="s">
        <v>15</v>
      </c>
      <c r="C17" s="7" t="s">
        <v>15</v>
      </c>
      <c r="D17" s="10" t="s">
        <v>15</v>
      </c>
      <c r="E17" s="11" t="s">
        <v>15</v>
      </c>
      <c r="F17" s="6" t="s">
        <v>15</v>
      </c>
      <c r="G17" s="8" t="s">
        <v>15</v>
      </c>
      <c r="H17" s="55">
        <v>0</v>
      </c>
    </row>
    <row r="18" spans="1:11" s="119" customFormat="1" x14ac:dyDescent="0.35">
      <c r="A18" s="6" t="s">
        <v>15</v>
      </c>
      <c r="B18" s="8" t="s">
        <v>15</v>
      </c>
      <c r="C18" s="7" t="s">
        <v>15</v>
      </c>
      <c r="D18" s="10" t="s">
        <v>15</v>
      </c>
      <c r="E18" s="11" t="s">
        <v>15</v>
      </c>
      <c r="F18" s="6" t="s">
        <v>15</v>
      </c>
      <c r="G18" s="8" t="s">
        <v>15</v>
      </c>
      <c r="H18" s="55">
        <v>0</v>
      </c>
    </row>
    <row r="19" spans="1:11" s="119" customFormat="1" x14ac:dyDescent="0.35">
      <c r="A19" s="6" t="s">
        <v>15</v>
      </c>
      <c r="B19" s="8" t="s">
        <v>15</v>
      </c>
      <c r="C19" s="7" t="s">
        <v>15</v>
      </c>
      <c r="D19" s="10" t="s">
        <v>15</v>
      </c>
      <c r="E19" s="11" t="s">
        <v>15</v>
      </c>
      <c r="F19" s="6" t="s">
        <v>15</v>
      </c>
      <c r="G19" s="8" t="s">
        <v>15</v>
      </c>
      <c r="H19" s="55">
        <v>0</v>
      </c>
    </row>
    <row r="20" spans="1:11" s="119" customFormat="1" x14ac:dyDescent="0.35">
      <c r="A20" s="6" t="s">
        <v>15</v>
      </c>
      <c r="B20" s="8" t="s">
        <v>15</v>
      </c>
      <c r="C20" s="7" t="s">
        <v>15</v>
      </c>
      <c r="D20" s="10" t="s">
        <v>15</v>
      </c>
      <c r="E20" s="11" t="s">
        <v>15</v>
      </c>
      <c r="F20" s="6" t="s">
        <v>15</v>
      </c>
      <c r="G20" s="8" t="s">
        <v>15</v>
      </c>
      <c r="H20" s="55">
        <v>0</v>
      </c>
    </row>
    <row r="21" spans="1:11" s="119" customFormat="1" x14ac:dyDescent="0.35">
      <c r="A21" s="6" t="s">
        <v>15</v>
      </c>
      <c r="B21" s="8" t="s">
        <v>15</v>
      </c>
      <c r="C21" s="7" t="s">
        <v>15</v>
      </c>
      <c r="D21" s="10" t="s">
        <v>15</v>
      </c>
      <c r="E21" s="11" t="s">
        <v>15</v>
      </c>
      <c r="F21" s="6" t="s">
        <v>15</v>
      </c>
      <c r="G21" s="8" t="s">
        <v>15</v>
      </c>
      <c r="H21" s="55">
        <v>0</v>
      </c>
    </row>
    <row r="22" spans="1:11" s="119" customFormat="1" x14ac:dyDescent="0.35">
      <c r="A22" s="6" t="s">
        <v>15</v>
      </c>
      <c r="B22" s="8" t="s">
        <v>15</v>
      </c>
      <c r="C22" s="7" t="s">
        <v>15</v>
      </c>
      <c r="D22" s="10" t="s">
        <v>15</v>
      </c>
      <c r="E22" s="11" t="s">
        <v>15</v>
      </c>
      <c r="F22" s="6" t="s">
        <v>15</v>
      </c>
      <c r="G22" s="8" t="s">
        <v>15</v>
      </c>
      <c r="H22" s="55">
        <v>0</v>
      </c>
    </row>
    <row r="23" spans="1:11" s="119" customFormat="1" x14ac:dyDescent="0.35">
      <c r="A23" s="6" t="s">
        <v>15</v>
      </c>
      <c r="B23" s="8" t="s">
        <v>15</v>
      </c>
      <c r="C23" s="7" t="s">
        <v>15</v>
      </c>
      <c r="D23" s="10" t="s">
        <v>15</v>
      </c>
      <c r="E23" s="11" t="s">
        <v>15</v>
      </c>
      <c r="F23" s="6" t="s">
        <v>15</v>
      </c>
      <c r="G23" s="8" t="s">
        <v>15</v>
      </c>
      <c r="H23" s="55">
        <v>0</v>
      </c>
    </row>
    <row r="24" spans="1:11" s="119" customFormat="1" x14ac:dyDescent="0.35">
      <c r="A24" s="48"/>
      <c r="B24" s="19" t="s">
        <v>282</v>
      </c>
      <c r="C24" s="49" t="s">
        <v>147</v>
      </c>
      <c r="D24" s="50"/>
      <c r="E24" s="50"/>
      <c r="F24" s="57"/>
      <c r="G24" s="179"/>
      <c r="H24" s="114">
        <f>SUM(H12:H23)</f>
        <v>2638</v>
      </c>
    </row>
    <row r="25" spans="1:11" s="119" customFormat="1" x14ac:dyDescent="0.35">
      <c r="A25" s="84"/>
      <c r="B25" s="21"/>
      <c r="C25" s="86"/>
      <c r="D25" s="84"/>
      <c r="E25" s="84"/>
      <c r="F25" s="120"/>
      <c r="G25" s="212"/>
      <c r="H25" s="115"/>
    </row>
    <row r="26" spans="1:11" s="119" customFormat="1" x14ac:dyDescent="0.35">
      <c r="A26" s="48" t="s">
        <v>103</v>
      </c>
      <c r="B26" s="21"/>
      <c r="C26" s="86"/>
      <c r="D26" s="84"/>
      <c r="E26" s="84"/>
      <c r="F26" s="120"/>
      <c r="G26" s="212"/>
      <c r="H26" s="115"/>
    </row>
    <row r="27" spans="1:11" s="119" customFormat="1" x14ac:dyDescent="0.35">
      <c r="A27" s="48" t="s">
        <v>48</v>
      </c>
      <c r="B27" s="19" t="s">
        <v>10</v>
      </c>
      <c r="C27" s="49" t="s">
        <v>18</v>
      </c>
      <c r="D27" s="19" t="s">
        <v>9</v>
      </c>
      <c r="E27" s="19" t="s">
        <v>12</v>
      </c>
      <c r="F27" s="52" t="s">
        <v>13</v>
      </c>
      <c r="G27" s="134" t="s">
        <v>22</v>
      </c>
      <c r="H27" s="113" t="s">
        <v>23</v>
      </c>
    </row>
    <row r="28" spans="1:11" s="119" customFormat="1" x14ac:dyDescent="0.35">
      <c r="A28" s="237">
        <v>6.53</v>
      </c>
      <c r="B28" s="5" t="s">
        <v>128</v>
      </c>
      <c r="C28" s="78">
        <v>2007</v>
      </c>
      <c r="D28" s="8" t="s">
        <v>236</v>
      </c>
      <c r="E28" s="5" t="s">
        <v>233</v>
      </c>
      <c r="F28" s="6">
        <v>250215</v>
      </c>
      <c r="G28" s="8" t="s">
        <v>15</v>
      </c>
      <c r="H28" s="55">
        <v>725</v>
      </c>
    </row>
    <row r="29" spans="1:11" s="119" customFormat="1" x14ac:dyDescent="0.35">
      <c r="A29" s="39">
        <v>2.57</v>
      </c>
      <c r="B29" s="274" t="s">
        <v>129</v>
      </c>
      <c r="C29" s="39">
        <v>2003</v>
      </c>
      <c r="D29" s="41" t="s">
        <v>36</v>
      </c>
      <c r="E29" s="5" t="s">
        <v>223</v>
      </c>
      <c r="F29" s="6">
        <v>250113</v>
      </c>
      <c r="G29" s="8" t="s">
        <v>15</v>
      </c>
      <c r="H29" s="55">
        <v>419</v>
      </c>
    </row>
    <row r="30" spans="1:11" s="119" customFormat="1" x14ac:dyDescent="0.35">
      <c r="A30" s="39">
        <v>2.41</v>
      </c>
      <c r="B30" s="41" t="s">
        <v>114</v>
      </c>
      <c r="C30" s="39">
        <v>2006</v>
      </c>
      <c r="D30" s="41" t="s">
        <v>36</v>
      </c>
      <c r="E30" s="5" t="s">
        <v>223</v>
      </c>
      <c r="F30" s="6">
        <v>250113</v>
      </c>
      <c r="G30" s="8" t="s">
        <v>15</v>
      </c>
      <c r="H30" s="55">
        <v>288</v>
      </c>
      <c r="K30" s="55"/>
    </row>
    <row r="31" spans="1:11" s="119" customFormat="1" x14ac:dyDescent="0.35">
      <c r="A31" s="78">
        <v>2.31</v>
      </c>
      <c r="B31" s="11" t="s">
        <v>113</v>
      </c>
      <c r="C31" s="78">
        <v>1991</v>
      </c>
      <c r="D31" s="5" t="s">
        <v>36</v>
      </c>
      <c r="E31" s="5" t="s">
        <v>223</v>
      </c>
      <c r="F31" s="6">
        <v>250113</v>
      </c>
      <c r="G31" s="8" t="s">
        <v>15</v>
      </c>
      <c r="H31" s="55">
        <v>190</v>
      </c>
      <c r="K31" s="55"/>
    </row>
    <row r="32" spans="1:11" s="119" customFormat="1" x14ac:dyDescent="0.35">
      <c r="A32" s="6">
        <v>9.61</v>
      </c>
      <c r="B32" s="208" t="s">
        <v>217</v>
      </c>
      <c r="C32" s="170">
        <v>2013</v>
      </c>
      <c r="D32" s="5" t="s">
        <v>234</v>
      </c>
      <c r="E32" s="5" t="s">
        <v>233</v>
      </c>
      <c r="F32" s="6">
        <v>250215</v>
      </c>
      <c r="G32" s="8" t="s">
        <v>15</v>
      </c>
      <c r="H32" s="55">
        <v>91</v>
      </c>
    </row>
    <row r="33" spans="1:11" s="119" customFormat="1" x14ac:dyDescent="0.35">
      <c r="A33" s="6">
        <v>2.13</v>
      </c>
      <c r="B33" s="41" t="s">
        <v>143</v>
      </c>
      <c r="C33" s="39">
        <v>2007</v>
      </c>
      <c r="D33" s="5" t="s">
        <v>36</v>
      </c>
      <c r="E33" s="5" t="s">
        <v>223</v>
      </c>
      <c r="F33" s="6">
        <v>250113</v>
      </c>
      <c r="G33" s="8" t="s">
        <v>15</v>
      </c>
      <c r="H33" s="55">
        <v>10</v>
      </c>
      <c r="K33" s="272"/>
    </row>
    <row r="34" spans="1:11" s="119" customFormat="1" x14ac:dyDescent="0.35">
      <c r="A34" s="6" t="s">
        <v>15</v>
      </c>
      <c r="B34" s="8" t="s">
        <v>15</v>
      </c>
      <c r="C34" s="7" t="s">
        <v>15</v>
      </c>
      <c r="D34" s="10" t="s">
        <v>15</v>
      </c>
      <c r="E34" s="11" t="s">
        <v>15</v>
      </c>
      <c r="F34" s="6" t="s">
        <v>15</v>
      </c>
      <c r="G34" s="8" t="s">
        <v>15</v>
      </c>
      <c r="H34" s="55">
        <v>0</v>
      </c>
    </row>
    <row r="35" spans="1:11" s="119" customFormat="1" x14ac:dyDescent="0.35">
      <c r="A35" s="6" t="s">
        <v>15</v>
      </c>
      <c r="B35" s="8" t="s">
        <v>15</v>
      </c>
      <c r="C35" s="7" t="s">
        <v>15</v>
      </c>
      <c r="D35" s="10" t="s">
        <v>15</v>
      </c>
      <c r="E35" s="11" t="s">
        <v>15</v>
      </c>
      <c r="F35" s="6" t="s">
        <v>15</v>
      </c>
      <c r="G35" s="8" t="s">
        <v>15</v>
      </c>
      <c r="H35" s="55">
        <v>0</v>
      </c>
    </row>
    <row r="36" spans="1:11" s="119" customFormat="1" x14ac:dyDescent="0.35">
      <c r="A36" s="48"/>
      <c r="B36" s="19" t="s">
        <v>275</v>
      </c>
      <c r="C36" s="49" t="s">
        <v>147</v>
      </c>
      <c r="D36" s="50"/>
      <c r="E36" s="50"/>
      <c r="F36" s="57"/>
      <c r="G36" s="179"/>
      <c r="H36" s="114">
        <f>SUM(H28:H35)</f>
        <v>1723</v>
      </c>
    </row>
    <row r="38" spans="1:11" s="119" customFormat="1" x14ac:dyDescent="0.35">
      <c r="B38" s="19" t="s">
        <v>283</v>
      </c>
      <c r="C38" s="49" t="s">
        <v>147</v>
      </c>
      <c r="D38" s="50"/>
      <c r="E38" s="50"/>
      <c r="F38" s="57"/>
      <c r="G38" s="179"/>
      <c r="H38" s="114">
        <f>H24+H36</f>
        <v>4361</v>
      </c>
    </row>
    <row r="39" spans="1:11" s="119" customFormat="1" x14ac:dyDescent="0.35">
      <c r="B39" s="24" t="s">
        <v>227</v>
      </c>
      <c r="C39" s="164"/>
      <c r="D39" s="84"/>
      <c r="E39" s="84"/>
      <c r="F39" s="120"/>
      <c r="G39" s="212"/>
      <c r="H39" s="115"/>
    </row>
    <row r="40" spans="1:11" s="76" customFormat="1" x14ac:dyDescent="0.35">
      <c r="A40" s="48"/>
      <c r="B40" s="1" t="s">
        <v>321</v>
      </c>
      <c r="C40" s="86"/>
      <c r="D40" s="84"/>
      <c r="E40" s="84"/>
      <c r="F40" s="120"/>
      <c r="G40" s="212"/>
      <c r="H40" s="115"/>
    </row>
    <row r="41" spans="1:11" s="76" customFormat="1" x14ac:dyDescent="0.35">
      <c r="A41" s="21"/>
      <c r="B41" s="21"/>
      <c r="C41" s="164"/>
      <c r="D41" s="19"/>
      <c r="E41" s="19"/>
      <c r="F41" s="52"/>
      <c r="G41" s="134"/>
      <c r="H41" s="113"/>
    </row>
    <row r="42" spans="1:11" s="76" customFormat="1" x14ac:dyDescent="0.35">
      <c r="A42" s="48"/>
      <c r="B42" s="19"/>
      <c r="C42" s="19"/>
      <c r="D42" s="50"/>
      <c r="E42" s="50"/>
      <c r="F42" s="57"/>
      <c r="G42" s="179"/>
      <c r="H42" s="114"/>
    </row>
    <row r="43" spans="1:11" s="83" customFormat="1" x14ac:dyDescent="0.35">
      <c r="A43" s="48" t="s">
        <v>105</v>
      </c>
      <c r="B43" s="48"/>
      <c r="C43" s="49"/>
      <c r="D43" s="19"/>
      <c r="E43" s="19"/>
      <c r="F43" s="52"/>
      <c r="G43" s="134"/>
      <c r="H43" s="113"/>
    </row>
    <row r="44" spans="1:11" ht="15" customHeight="1" x14ac:dyDescent="0.35">
      <c r="A44" s="150" t="s">
        <v>108</v>
      </c>
    </row>
    <row r="45" spans="1:11" ht="15" customHeight="1" x14ac:dyDescent="0.35">
      <c r="A45" s="150" t="s">
        <v>109</v>
      </c>
    </row>
    <row r="46" spans="1:11" ht="15" customHeight="1" x14ac:dyDescent="0.35">
      <c r="A46" s="152" t="s">
        <v>106</v>
      </c>
    </row>
    <row r="47" spans="1:11" ht="15" customHeight="1" x14ac:dyDescent="0.35">
      <c r="A47" s="150" t="s">
        <v>107</v>
      </c>
    </row>
    <row r="48" spans="1:11" s="83" customFormat="1" ht="15.65" customHeight="1" x14ac:dyDescent="0.35">
      <c r="A48" s="48" t="s">
        <v>3</v>
      </c>
      <c r="B48" s="19" t="s">
        <v>144</v>
      </c>
      <c r="C48" s="49"/>
      <c r="D48" s="265"/>
      <c r="E48" s="265"/>
      <c r="F48" s="162"/>
      <c r="G48" s="210"/>
      <c r="H48" s="163"/>
    </row>
    <row r="49" spans="1:9" s="83" customFormat="1" x14ac:dyDescent="0.35">
      <c r="A49" s="19" t="s">
        <v>47</v>
      </c>
      <c r="B49" s="24" t="s">
        <v>34</v>
      </c>
      <c r="C49" s="60"/>
      <c r="D49" s="19"/>
      <c r="E49" s="24"/>
      <c r="F49" s="53"/>
      <c r="G49" s="143"/>
      <c r="H49" s="112"/>
    </row>
    <row r="50" spans="1:9" s="83" customFormat="1" x14ac:dyDescent="0.35">
      <c r="A50" s="19" t="s">
        <v>224</v>
      </c>
      <c r="B50" s="106" t="s">
        <v>15</v>
      </c>
      <c r="C50" s="60"/>
      <c r="D50" s="24"/>
      <c r="E50" s="24"/>
      <c r="F50" s="53"/>
      <c r="G50" s="143"/>
      <c r="H50" s="113"/>
    </row>
    <row r="51" spans="1:9" s="76" customFormat="1" x14ac:dyDescent="0.35">
      <c r="A51" s="21"/>
      <c r="B51" s="17"/>
      <c r="C51" s="61"/>
      <c r="D51" s="17"/>
      <c r="E51" s="16"/>
      <c r="F51" s="35"/>
      <c r="G51" s="211"/>
      <c r="H51" s="156"/>
      <c r="I51" s="119"/>
    </row>
    <row r="52" spans="1:9" s="76" customFormat="1" x14ac:dyDescent="0.35">
      <c r="A52" s="48" t="s">
        <v>102</v>
      </c>
      <c r="B52" s="21"/>
      <c r="C52" s="86"/>
      <c r="D52" s="84"/>
      <c r="E52" s="84"/>
      <c r="F52" s="120"/>
      <c r="G52" s="212"/>
      <c r="H52" s="115"/>
    </row>
    <row r="53" spans="1:9" s="76" customFormat="1" x14ac:dyDescent="0.35">
      <c r="A53" s="48" t="s">
        <v>48</v>
      </c>
      <c r="B53" s="19" t="s">
        <v>10</v>
      </c>
      <c r="C53" s="49" t="s">
        <v>18</v>
      </c>
      <c r="D53" s="19" t="s">
        <v>9</v>
      </c>
      <c r="E53" s="19" t="s">
        <v>12</v>
      </c>
      <c r="F53" s="52" t="s">
        <v>13</v>
      </c>
      <c r="G53" s="134" t="s">
        <v>22</v>
      </c>
      <c r="H53" s="113" t="s">
        <v>23</v>
      </c>
    </row>
    <row r="54" spans="1:9" s="119" customFormat="1" x14ac:dyDescent="0.35">
      <c r="A54" s="6" t="s">
        <v>15</v>
      </c>
      <c r="B54" s="8" t="s">
        <v>15</v>
      </c>
      <c r="C54" s="7" t="s">
        <v>15</v>
      </c>
      <c r="D54" s="10" t="s">
        <v>15</v>
      </c>
      <c r="E54" s="11" t="s">
        <v>15</v>
      </c>
      <c r="F54" s="6" t="s">
        <v>15</v>
      </c>
      <c r="G54" s="8" t="s">
        <v>15</v>
      </c>
      <c r="H54" s="55">
        <v>0</v>
      </c>
    </row>
    <row r="55" spans="1:9" s="119" customFormat="1" x14ac:dyDescent="0.35">
      <c r="A55" s="6" t="s">
        <v>15</v>
      </c>
      <c r="B55" s="8" t="s">
        <v>15</v>
      </c>
      <c r="C55" s="7" t="s">
        <v>15</v>
      </c>
      <c r="D55" s="10" t="s">
        <v>15</v>
      </c>
      <c r="E55" s="11" t="s">
        <v>15</v>
      </c>
      <c r="F55" s="6" t="s">
        <v>15</v>
      </c>
      <c r="G55" s="8" t="s">
        <v>15</v>
      </c>
      <c r="H55" s="55">
        <v>0</v>
      </c>
    </row>
    <row r="56" spans="1:9" s="119" customFormat="1" x14ac:dyDescent="0.35">
      <c r="A56" s="6" t="s">
        <v>15</v>
      </c>
      <c r="B56" s="8" t="s">
        <v>15</v>
      </c>
      <c r="C56" s="7" t="s">
        <v>15</v>
      </c>
      <c r="D56" s="10" t="s">
        <v>15</v>
      </c>
      <c r="E56" s="11" t="s">
        <v>15</v>
      </c>
      <c r="F56" s="6" t="s">
        <v>15</v>
      </c>
      <c r="G56" s="8" t="s">
        <v>15</v>
      </c>
      <c r="H56" s="55">
        <v>0</v>
      </c>
    </row>
    <row r="57" spans="1:9" s="119" customFormat="1" x14ac:dyDescent="0.35">
      <c r="A57" s="6" t="s">
        <v>15</v>
      </c>
      <c r="B57" s="8" t="s">
        <v>15</v>
      </c>
      <c r="C57" s="7" t="s">
        <v>15</v>
      </c>
      <c r="D57" s="10" t="s">
        <v>15</v>
      </c>
      <c r="E57" s="11" t="s">
        <v>15</v>
      </c>
      <c r="F57" s="6" t="s">
        <v>15</v>
      </c>
      <c r="G57" s="8" t="s">
        <v>15</v>
      </c>
      <c r="H57" s="55">
        <v>0</v>
      </c>
    </row>
    <row r="58" spans="1:9" s="119" customFormat="1" ht="16" customHeight="1" x14ac:dyDescent="0.35">
      <c r="A58" s="6" t="s">
        <v>15</v>
      </c>
      <c r="B58" s="8" t="s">
        <v>15</v>
      </c>
      <c r="C58" s="7" t="s">
        <v>15</v>
      </c>
      <c r="D58" s="10" t="s">
        <v>15</v>
      </c>
      <c r="E58" s="11" t="s">
        <v>15</v>
      </c>
      <c r="F58" s="6" t="s">
        <v>15</v>
      </c>
      <c r="G58" s="8" t="s">
        <v>15</v>
      </c>
      <c r="H58" s="55">
        <v>0</v>
      </c>
    </row>
    <row r="59" spans="1:9" s="119" customFormat="1" x14ac:dyDescent="0.35">
      <c r="A59" s="6" t="s">
        <v>15</v>
      </c>
      <c r="B59" s="8" t="s">
        <v>15</v>
      </c>
      <c r="C59" s="7" t="s">
        <v>15</v>
      </c>
      <c r="D59" s="10" t="s">
        <v>15</v>
      </c>
      <c r="E59" s="11" t="s">
        <v>15</v>
      </c>
      <c r="F59" s="6" t="s">
        <v>15</v>
      </c>
      <c r="G59" s="8" t="s">
        <v>15</v>
      </c>
      <c r="H59" s="55">
        <v>0</v>
      </c>
    </row>
    <row r="60" spans="1:9" s="119" customFormat="1" x14ac:dyDescent="0.35">
      <c r="A60" s="6" t="s">
        <v>15</v>
      </c>
      <c r="B60" s="8" t="s">
        <v>15</v>
      </c>
      <c r="C60" s="7" t="s">
        <v>15</v>
      </c>
      <c r="D60" s="10" t="s">
        <v>15</v>
      </c>
      <c r="E60" s="11" t="s">
        <v>15</v>
      </c>
      <c r="F60" s="6" t="s">
        <v>15</v>
      </c>
      <c r="G60" s="8" t="s">
        <v>15</v>
      </c>
      <c r="H60" s="55">
        <v>0</v>
      </c>
    </row>
    <row r="61" spans="1:9" s="119" customFormat="1" ht="16" customHeight="1" x14ac:dyDescent="0.35">
      <c r="A61" s="6" t="s">
        <v>15</v>
      </c>
      <c r="B61" s="8" t="s">
        <v>15</v>
      </c>
      <c r="C61" s="7" t="s">
        <v>15</v>
      </c>
      <c r="D61" s="10" t="s">
        <v>15</v>
      </c>
      <c r="E61" s="11" t="s">
        <v>15</v>
      </c>
      <c r="F61" s="6" t="s">
        <v>15</v>
      </c>
      <c r="G61" s="8" t="s">
        <v>15</v>
      </c>
      <c r="H61" s="55">
        <v>0</v>
      </c>
    </row>
    <row r="62" spans="1:9" s="119" customFormat="1" x14ac:dyDescent="0.35">
      <c r="A62" s="6" t="s">
        <v>15</v>
      </c>
      <c r="B62" s="8" t="s">
        <v>15</v>
      </c>
      <c r="C62" s="7" t="s">
        <v>15</v>
      </c>
      <c r="D62" s="10" t="s">
        <v>15</v>
      </c>
      <c r="E62" s="11" t="s">
        <v>15</v>
      </c>
      <c r="F62" s="6" t="s">
        <v>15</v>
      </c>
      <c r="G62" s="8" t="s">
        <v>15</v>
      </c>
      <c r="H62" s="55">
        <v>0</v>
      </c>
    </row>
    <row r="63" spans="1:9" s="119" customFormat="1" x14ac:dyDescent="0.35">
      <c r="A63" s="6" t="s">
        <v>15</v>
      </c>
      <c r="B63" s="8" t="s">
        <v>15</v>
      </c>
      <c r="C63" s="7" t="s">
        <v>15</v>
      </c>
      <c r="D63" s="10" t="s">
        <v>15</v>
      </c>
      <c r="E63" s="11" t="s">
        <v>15</v>
      </c>
      <c r="F63" s="6" t="s">
        <v>15</v>
      </c>
      <c r="G63" s="8" t="s">
        <v>15</v>
      </c>
      <c r="H63" s="55">
        <v>0</v>
      </c>
    </row>
    <row r="64" spans="1:9" s="119" customFormat="1" ht="16" customHeight="1" x14ac:dyDescent="0.35">
      <c r="A64" s="6" t="s">
        <v>15</v>
      </c>
      <c r="B64" s="8" t="s">
        <v>15</v>
      </c>
      <c r="C64" s="7" t="s">
        <v>15</v>
      </c>
      <c r="D64" s="10" t="s">
        <v>15</v>
      </c>
      <c r="E64" s="11" t="s">
        <v>15</v>
      </c>
      <c r="F64" s="6" t="s">
        <v>15</v>
      </c>
      <c r="G64" s="8" t="s">
        <v>15</v>
      </c>
      <c r="H64" s="55">
        <v>0</v>
      </c>
    </row>
    <row r="65" spans="1:8" s="119" customFormat="1" x14ac:dyDescent="0.35">
      <c r="A65" s="6" t="s">
        <v>15</v>
      </c>
      <c r="B65" s="8" t="s">
        <v>15</v>
      </c>
      <c r="C65" s="7" t="s">
        <v>15</v>
      </c>
      <c r="D65" s="10" t="s">
        <v>15</v>
      </c>
      <c r="E65" s="11" t="s">
        <v>15</v>
      </c>
      <c r="F65" s="6" t="s">
        <v>15</v>
      </c>
      <c r="G65" s="8" t="s">
        <v>15</v>
      </c>
      <c r="H65" s="55">
        <v>0</v>
      </c>
    </row>
    <row r="66" spans="1:8" s="76" customFormat="1" x14ac:dyDescent="0.35">
      <c r="A66" s="48"/>
      <c r="B66" s="19" t="s">
        <v>228</v>
      </c>
      <c r="C66" s="49" t="s">
        <v>147</v>
      </c>
      <c r="D66" s="50"/>
      <c r="E66" s="50"/>
      <c r="F66" s="57"/>
      <c r="G66" s="179"/>
      <c r="H66" s="114">
        <f>SUM(H54:H65)</f>
        <v>0</v>
      </c>
    </row>
    <row r="67" spans="1:8" s="76" customFormat="1" x14ac:dyDescent="0.35">
      <c r="A67" s="84"/>
      <c r="B67" s="21"/>
      <c r="C67" s="86"/>
      <c r="D67" s="84"/>
      <c r="E67" s="84"/>
      <c r="F67" s="120"/>
      <c r="G67" s="212"/>
      <c r="H67" s="115"/>
    </row>
    <row r="68" spans="1:8" s="76" customFormat="1" x14ac:dyDescent="0.35">
      <c r="A68" s="48" t="s">
        <v>103</v>
      </c>
      <c r="B68" s="21"/>
      <c r="C68" s="86"/>
      <c r="D68" s="84"/>
      <c r="E68" s="84"/>
      <c r="F68" s="120"/>
      <c r="G68" s="212"/>
      <c r="H68" s="115"/>
    </row>
    <row r="69" spans="1:8" s="76" customFormat="1" x14ac:dyDescent="0.35">
      <c r="A69" s="48" t="s">
        <v>48</v>
      </c>
      <c r="B69" s="19" t="s">
        <v>10</v>
      </c>
      <c r="C69" s="49" t="s">
        <v>18</v>
      </c>
      <c r="D69" s="19" t="s">
        <v>9</v>
      </c>
      <c r="E69" s="19" t="s">
        <v>12</v>
      </c>
      <c r="F69" s="52" t="s">
        <v>13</v>
      </c>
      <c r="G69" s="134" t="s">
        <v>22</v>
      </c>
      <c r="H69" s="113" t="s">
        <v>23</v>
      </c>
    </row>
    <row r="70" spans="1:8" s="119" customFormat="1" x14ac:dyDescent="0.35">
      <c r="A70" s="6" t="s">
        <v>15</v>
      </c>
      <c r="B70" s="8" t="s">
        <v>15</v>
      </c>
      <c r="C70" s="7" t="s">
        <v>15</v>
      </c>
      <c r="D70" s="10" t="s">
        <v>15</v>
      </c>
      <c r="E70" s="11" t="s">
        <v>15</v>
      </c>
      <c r="F70" s="6" t="s">
        <v>15</v>
      </c>
      <c r="G70" s="8" t="s">
        <v>15</v>
      </c>
      <c r="H70" s="55">
        <v>0</v>
      </c>
    </row>
    <row r="71" spans="1:8" s="119" customFormat="1" ht="16" customHeight="1" x14ac:dyDescent="0.35">
      <c r="A71" s="6" t="s">
        <v>15</v>
      </c>
      <c r="B71" s="8" t="s">
        <v>15</v>
      </c>
      <c r="C71" s="7" t="s">
        <v>15</v>
      </c>
      <c r="D71" s="10" t="s">
        <v>15</v>
      </c>
      <c r="E71" s="11" t="s">
        <v>15</v>
      </c>
      <c r="F71" s="6" t="s">
        <v>15</v>
      </c>
      <c r="G71" s="8" t="s">
        <v>15</v>
      </c>
      <c r="H71" s="55">
        <v>0</v>
      </c>
    </row>
    <row r="72" spans="1:8" s="119" customFormat="1" x14ac:dyDescent="0.35">
      <c r="A72" s="6" t="s">
        <v>15</v>
      </c>
      <c r="B72" s="8" t="s">
        <v>15</v>
      </c>
      <c r="C72" s="7" t="s">
        <v>15</v>
      </c>
      <c r="D72" s="10" t="s">
        <v>15</v>
      </c>
      <c r="E72" s="11" t="s">
        <v>15</v>
      </c>
      <c r="F72" s="6" t="s">
        <v>15</v>
      </c>
      <c r="G72" s="8" t="s">
        <v>15</v>
      </c>
      <c r="H72" s="55">
        <v>0</v>
      </c>
    </row>
    <row r="73" spans="1:8" s="119" customFormat="1" x14ac:dyDescent="0.35">
      <c r="A73" s="6" t="s">
        <v>15</v>
      </c>
      <c r="B73" s="8" t="s">
        <v>15</v>
      </c>
      <c r="C73" s="7" t="s">
        <v>15</v>
      </c>
      <c r="D73" s="10" t="s">
        <v>15</v>
      </c>
      <c r="E73" s="11" t="s">
        <v>15</v>
      </c>
      <c r="F73" s="6" t="s">
        <v>15</v>
      </c>
      <c r="G73" s="8" t="s">
        <v>15</v>
      </c>
      <c r="H73" s="55">
        <v>0</v>
      </c>
    </row>
    <row r="74" spans="1:8" s="119" customFormat="1" ht="16" customHeight="1" x14ac:dyDescent="0.35">
      <c r="A74" s="6" t="s">
        <v>15</v>
      </c>
      <c r="B74" s="8" t="s">
        <v>15</v>
      </c>
      <c r="C74" s="7" t="s">
        <v>15</v>
      </c>
      <c r="D74" s="10" t="s">
        <v>15</v>
      </c>
      <c r="E74" s="11" t="s">
        <v>15</v>
      </c>
      <c r="F74" s="6" t="s">
        <v>15</v>
      </c>
      <c r="G74" s="8" t="s">
        <v>15</v>
      </c>
      <c r="H74" s="55">
        <v>0</v>
      </c>
    </row>
    <row r="75" spans="1:8" s="119" customFormat="1" x14ac:dyDescent="0.35">
      <c r="A75" s="6" t="s">
        <v>15</v>
      </c>
      <c r="B75" s="8" t="s">
        <v>15</v>
      </c>
      <c r="C75" s="7" t="s">
        <v>15</v>
      </c>
      <c r="D75" s="10" t="s">
        <v>15</v>
      </c>
      <c r="E75" s="11" t="s">
        <v>15</v>
      </c>
      <c r="F75" s="6" t="s">
        <v>15</v>
      </c>
      <c r="G75" s="8" t="s">
        <v>15</v>
      </c>
      <c r="H75" s="55">
        <v>0</v>
      </c>
    </row>
    <row r="76" spans="1:8" s="119" customFormat="1" x14ac:dyDescent="0.35">
      <c r="A76" s="6" t="s">
        <v>15</v>
      </c>
      <c r="B76" s="8" t="s">
        <v>15</v>
      </c>
      <c r="C76" s="7" t="s">
        <v>15</v>
      </c>
      <c r="D76" s="10" t="s">
        <v>15</v>
      </c>
      <c r="E76" s="11" t="s">
        <v>15</v>
      </c>
      <c r="F76" s="6" t="s">
        <v>15</v>
      </c>
      <c r="G76" s="8" t="s">
        <v>15</v>
      </c>
      <c r="H76" s="55">
        <v>0</v>
      </c>
    </row>
    <row r="77" spans="1:8" s="119" customFormat="1" ht="16" customHeight="1" x14ac:dyDescent="0.35">
      <c r="A77" s="6" t="s">
        <v>15</v>
      </c>
      <c r="B77" s="8" t="s">
        <v>15</v>
      </c>
      <c r="C77" s="7" t="s">
        <v>15</v>
      </c>
      <c r="D77" s="10" t="s">
        <v>15</v>
      </c>
      <c r="E77" s="11" t="s">
        <v>15</v>
      </c>
      <c r="F77" s="6" t="s">
        <v>15</v>
      </c>
      <c r="G77" s="8" t="s">
        <v>15</v>
      </c>
      <c r="H77" s="55">
        <v>0</v>
      </c>
    </row>
    <row r="78" spans="1:8" s="76" customFormat="1" x14ac:dyDescent="0.35">
      <c r="A78" s="48"/>
      <c r="B78" s="19" t="s">
        <v>225</v>
      </c>
      <c r="C78" s="19" t="s">
        <v>147</v>
      </c>
      <c r="D78" s="50"/>
      <c r="E78" s="50"/>
      <c r="F78" s="57"/>
      <c r="G78" s="179"/>
      <c r="H78" s="114">
        <f>SUM(H70:H77)</f>
        <v>0</v>
      </c>
    </row>
    <row r="79" spans="1:8" s="119" customFormat="1" x14ac:dyDescent="0.35">
      <c r="A79" s="122"/>
      <c r="B79" s="8"/>
      <c r="C79" s="42"/>
      <c r="D79" s="122"/>
      <c r="E79" s="5"/>
      <c r="F79" s="6"/>
      <c r="G79" s="8"/>
      <c r="H79" s="55"/>
    </row>
    <row r="80" spans="1:8" s="76" customFormat="1" x14ac:dyDescent="0.35">
      <c r="A80" s="48"/>
      <c r="B80" s="19" t="s">
        <v>226</v>
      </c>
      <c r="C80" s="19" t="s">
        <v>147</v>
      </c>
      <c r="D80" s="50"/>
      <c r="E80" s="50"/>
      <c r="F80" s="57"/>
      <c r="G80" s="179"/>
      <c r="H80" s="114">
        <f>H66+H78</f>
        <v>0</v>
      </c>
    </row>
    <row r="81" spans="1:8" s="76" customFormat="1" x14ac:dyDescent="0.35">
      <c r="A81" s="48"/>
      <c r="B81" s="24" t="s">
        <v>227</v>
      </c>
      <c r="C81" s="164"/>
      <c r="D81" s="84"/>
      <c r="E81" s="84"/>
      <c r="F81" s="120"/>
      <c r="G81" s="212"/>
      <c r="H81" s="115"/>
    </row>
    <row r="82" spans="1:8" s="76" customFormat="1" x14ac:dyDescent="0.35">
      <c r="A82" s="48"/>
      <c r="B82" s="24"/>
      <c r="C82" s="164"/>
      <c r="D82" s="84"/>
      <c r="E82" s="84"/>
      <c r="F82" s="120"/>
      <c r="G82" s="212"/>
      <c r="H82" s="115"/>
    </row>
    <row r="83" spans="1:8" s="76" customFormat="1" x14ac:dyDescent="0.35">
      <c r="A83" s="48"/>
      <c r="B83" s="24"/>
      <c r="C83" s="164"/>
      <c r="D83" s="84"/>
      <c r="E83" s="84"/>
      <c r="F83" s="120"/>
      <c r="G83" s="212"/>
      <c r="H83" s="115"/>
    </row>
  </sheetData>
  <sortState xmlns:xlrd2="http://schemas.microsoft.com/office/spreadsheetml/2017/richdata2" ref="A28:K34">
    <sortCondition descending="1" ref="H28:H34"/>
  </sortState>
  <mergeCells count="2">
    <mergeCell ref="D48:E48"/>
    <mergeCell ref="D6:E6"/>
  </mergeCells>
  <phoneticPr fontId="31" type="noConversion"/>
  <pageMargins left="0.43307086614173229" right="0.23622047244094491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07EA-DF77-4DD3-AE5D-B62ED0A6B443}">
  <dimension ref="A1:H40"/>
  <sheetViews>
    <sheetView zoomScaleNormal="100" workbookViewId="0">
      <selection activeCell="B38" sqref="B38"/>
    </sheetView>
  </sheetViews>
  <sheetFormatPr baseColWidth="10" defaultColWidth="11.453125" defaultRowHeight="15.5" x14ac:dyDescent="0.35"/>
  <cols>
    <col min="1" max="1" width="12.1796875" style="1" customWidth="1"/>
    <col min="2" max="2" width="26.08984375" style="77" customWidth="1"/>
    <col min="3" max="3" width="7" style="1" customWidth="1"/>
    <col min="4" max="4" width="10.08984375" style="77" customWidth="1"/>
    <col min="5" max="5" width="16.08984375" style="151" customWidth="1"/>
    <col min="6" max="6" width="7.90625" style="2" customWidth="1"/>
    <col min="7" max="7" width="5" style="77" customWidth="1"/>
    <col min="8" max="8" width="10.08984375" style="47" customWidth="1"/>
    <col min="9" max="16384" width="11.453125" style="63"/>
  </cols>
  <sheetData>
    <row r="1" spans="1:8" s="83" customFormat="1" x14ac:dyDescent="0.35">
      <c r="A1" s="48" t="s">
        <v>104</v>
      </c>
      <c r="B1" s="48"/>
      <c r="C1" s="19"/>
      <c r="D1" s="19"/>
      <c r="E1" s="19"/>
      <c r="F1" s="49"/>
      <c r="G1" s="148"/>
      <c r="H1" s="149"/>
    </row>
    <row r="2" spans="1:8" ht="15" customHeight="1" x14ac:dyDescent="0.35">
      <c r="A2" s="150" t="s">
        <v>111</v>
      </c>
    </row>
    <row r="3" spans="1:8" ht="15" customHeight="1" x14ac:dyDescent="0.35">
      <c r="A3" s="150" t="s">
        <v>112</v>
      </c>
    </row>
    <row r="4" spans="1:8" ht="15" customHeight="1" x14ac:dyDescent="0.35">
      <c r="A4" s="152" t="s">
        <v>106</v>
      </c>
    </row>
    <row r="5" spans="1:8" ht="15" customHeight="1" x14ac:dyDescent="0.35">
      <c r="A5" s="150" t="s">
        <v>107</v>
      </c>
    </row>
    <row r="6" spans="1:8" s="83" customFormat="1" ht="15.65" customHeight="1" x14ac:dyDescent="0.35">
      <c r="A6" s="48" t="s">
        <v>3</v>
      </c>
      <c r="B6" s="124" t="s">
        <v>145</v>
      </c>
      <c r="C6" s="19"/>
      <c r="D6" s="265"/>
      <c r="E6" s="265"/>
      <c r="F6" s="153"/>
      <c r="G6" s="154"/>
      <c r="H6" s="153"/>
    </row>
    <row r="7" spans="1:8" s="83" customFormat="1" x14ac:dyDescent="0.35">
      <c r="A7" s="19" t="s">
        <v>47</v>
      </c>
      <c r="B7" s="24" t="s">
        <v>34</v>
      </c>
      <c r="C7" s="19"/>
      <c r="D7" s="24"/>
      <c r="E7" s="24"/>
      <c r="F7" s="60"/>
      <c r="G7" s="13"/>
      <c r="H7" s="60"/>
    </row>
    <row r="8" spans="1:8" s="83" customFormat="1" x14ac:dyDescent="0.35">
      <c r="A8" s="19" t="s">
        <v>224</v>
      </c>
      <c r="B8" s="106" t="s">
        <v>320</v>
      </c>
      <c r="C8" s="24"/>
      <c r="D8" s="24"/>
      <c r="E8" s="24"/>
      <c r="F8" s="24"/>
      <c r="G8" s="87"/>
      <c r="H8" s="149"/>
    </row>
    <row r="9" spans="1:8" s="76" customFormat="1" x14ac:dyDescent="0.35">
      <c r="A9" s="21"/>
      <c r="B9" s="17"/>
      <c r="C9" s="17"/>
      <c r="D9" s="17"/>
      <c r="E9" s="16"/>
      <c r="F9" s="61"/>
      <c r="G9" s="155"/>
      <c r="H9" s="81"/>
    </row>
    <row r="10" spans="1:8" s="76" customFormat="1" x14ac:dyDescent="0.35">
      <c r="A10" s="48" t="s">
        <v>102</v>
      </c>
      <c r="B10" s="21"/>
      <c r="C10" s="85"/>
      <c r="D10" s="84"/>
      <c r="E10" s="84"/>
      <c r="F10" s="85"/>
      <c r="G10" s="88"/>
      <c r="H10" s="86"/>
    </row>
    <row r="11" spans="1:8" s="76" customFormat="1" x14ac:dyDescent="0.35">
      <c r="A11" s="48" t="s">
        <v>48</v>
      </c>
      <c r="B11" s="19" t="s">
        <v>10</v>
      </c>
      <c r="C11" s="19" t="s">
        <v>18</v>
      </c>
      <c r="D11" s="19" t="s">
        <v>9</v>
      </c>
      <c r="E11" s="19" t="s">
        <v>12</v>
      </c>
      <c r="F11" s="49" t="s">
        <v>13</v>
      </c>
      <c r="G11" s="148" t="s">
        <v>22</v>
      </c>
      <c r="H11" s="149" t="s">
        <v>23</v>
      </c>
    </row>
    <row r="12" spans="1:8" s="76" customFormat="1" x14ac:dyDescent="0.35">
      <c r="A12" s="237" t="s">
        <v>245</v>
      </c>
      <c r="B12" s="6" t="s">
        <v>211</v>
      </c>
      <c r="C12" s="78">
        <v>1963</v>
      </c>
      <c r="D12" s="5" t="s">
        <v>246</v>
      </c>
      <c r="E12" s="5" t="s">
        <v>233</v>
      </c>
      <c r="F12" s="6">
        <v>250127</v>
      </c>
      <c r="G12" s="103"/>
      <c r="H12" s="81">
        <v>274</v>
      </c>
    </row>
    <row r="13" spans="1:8" s="76" customFormat="1" x14ac:dyDescent="0.35">
      <c r="A13" s="6">
        <v>1.99</v>
      </c>
      <c r="B13" s="8" t="s">
        <v>142</v>
      </c>
      <c r="C13" s="6">
        <v>2006</v>
      </c>
      <c r="D13" s="5" t="s">
        <v>36</v>
      </c>
      <c r="E13" s="5" t="s">
        <v>223</v>
      </c>
      <c r="F13" s="6">
        <v>250113</v>
      </c>
      <c r="G13" s="103"/>
      <c r="H13" s="81">
        <v>236</v>
      </c>
    </row>
    <row r="14" spans="1:8" s="76" customFormat="1" x14ac:dyDescent="0.35">
      <c r="A14" s="237">
        <v>35.35</v>
      </c>
      <c r="B14" s="238" t="s">
        <v>211</v>
      </c>
      <c r="C14" s="78">
        <v>1963</v>
      </c>
      <c r="D14" s="5" t="s">
        <v>270</v>
      </c>
      <c r="E14" s="5" t="s">
        <v>266</v>
      </c>
      <c r="F14" s="6">
        <v>250215</v>
      </c>
      <c r="G14" s="103"/>
      <c r="H14" s="81">
        <v>189</v>
      </c>
    </row>
    <row r="15" spans="1:8" s="76" customFormat="1" x14ac:dyDescent="0.35">
      <c r="A15" s="157" t="s">
        <v>15</v>
      </c>
      <c r="B15" s="157" t="s">
        <v>15</v>
      </c>
      <c r="C15" s="158" t="s">
        <v>15</v>
      </c>
      <c r="D15" s="157" t="s">
        <v>15</v>
      </c>
      <c r="E15" s="157" t="s">
        <v>15</v>
      </c>
      <c r="F15" s="159" t="s">
        <v>15</v>
      </c>
      <c r="G15" s="103"/>
      <c r="H15" s="81">
        <v>0</v>
      </c>
    </row>
    <row r="16" spans="1:8" s="76" customFormat="1" x14ac:dyDescent="0.35">
      <c r="A16" s="157" t="s">
        <v>15</v>
      </c>
      <c r="B16" s="157" t="s">
        <v>15</v>
      </c>
      <c r="C16" s="158" t="s">
        <v>15</v>
      </c>
      <c r="D16" s="157" t="s">
        <v>15</v>
      </c>
      <c r="E16" s="157" t="s">
        <v>15</v>
      </c>
      <c r="F16" s="159" t="s">
        <v>15</v>
      </c>
      <c r="G16" s="103"/>
      <c r="H16" s="81">
        <v>0</v>
      </c>
    </row>
    <row r="17" spans="1:8" s="76" customFormat="1" x14ac:dyDescent="0.35">
      <c r="A17" s="157" t="s">
        <v>15</v>
      </c>
      <c r="B17" s="157" t="s">
        <v>15</v>
      </c>
      <c r="C17" s="158" t="s">
        <v>15</v>
      </c>
      <c r="D17" s="157" t="s">
        <v>15</v>
      </c>
      <c r="E17" s="157" t="s">
        <v>15</v>
      </c>
      <c r="F17" s="159" t="s">
        <v>15</v>
      </c>
      <c r="G17" s="103"/>
      <c r="H17" s="81">
        <v>0</v>
      </c>
    </row>
    <row r="18" spans="1:8" s="76" customFormat="1" x14ac:dyDescent="0.35">
      <c r="A18" s="157" t="s">
        <v>15</v>
      </c>
      <c r="B18" s="157" t="s">
        <v>15</v>
      </c>
      <c r="C18" s="158" t="s">
        <v>15</v>
      </c>
      <c r="D18" s="157" t="s">
        <v>15</v>
      </c>
      <c r="E18" s="157" t="s">
        <v>15</v>
      </c>
      <c r="F18" s="159" t="s">
        <v>15</v>
      </c>
      <c r="G18" s="103"/>
      <c r="H18" s="81">
        <v>0</v>
      </c>
    </row>
    <row r="19" spans="1:8" s="76" customFormat="1" x14ac:dyDescent="0.35">
      <c r="A19" s="157" t="s">
        <v>15</v>
      </c>
      <c r="B19" s="157" t="s">
        <v>15</v>
      </c>
      <c r="C19" s="158" t="s">
        <v>15</v>
      </c>
      <c r="D19" s="157" t="s">
        <v>15</v>
      </c>
      <c r="E19" s="157" t="s">
        <v>15</v>
      </c>
      <c r="F19" s="159" t="s">
        <v>15</v>
      </c>
      <c r="G19" s="103"/>
      <c r="H19" s="81">
        <v>0</v>
      </c>
    </row>
    <row r="20" spans="1:8" s="76" customFormat="1" x14ac:dyDescent="0.35">
      <c r="A20" s="157" t="s">
        <v>15</v>
      </c>
      <c r="B20" s="157" t="s">
        <v>15</v>
      </c>
      <c r="C20" s="158" t="s">
        <v>15</v>
      </c>
      <c r="D20" s="157" t="s">
        <v>15</v>
      </c>
      <c r="E20" s="157" t="s">
        <v>15</v>
      </c>
      <c r="F20" s="159" t="s">
        <v>15</v>
      </c>
      <c r="G20" s="103"/>
      <c r="H20" s="81">
        <v>0</v>
      </c>
    </row>
    <row r="21" spans="1:8" s="76" customFormat="1" x14ac:dyDescent="0.35">
      <c r="A21" s="157" t="s">
        <v>15</v>
      </c>
      <c r="B21" s="157" t="s">
        <v>15</v>
      </c>
      <c r="C21" s="158" t="s">
        <v>15</v>
      </c>
      <c r="D21" s="157" t="s">
        <v>15</v>
      </c>
      <c r="E21" s="157" t="s">
        <v>15</v>
      </c>
      <c r="F21" s="159" t="s">
        <v>15</v>
      </c>
      <c r="G21" s="103"/>
      <c r="H21" s="81">
        <v>0</v>
      </c>
    </row>
    <row r="22" spans="1:8" s="76" customFormat="1" x14ac:dyDescent="0.35">
      <c r="A22" s="157" t="s">
        <v>15</v>
      </c>
      <c r="B22" s="157" t="s">
        <v>15</v>
      </c>
      <c r="C22" s="158" t="s">
        <v>15</v>
      </c>
      <c r="D22" s="157" t="s">
        <v>15</v>
      </c>
      <c r="E22" s="157" t="s">
        <v>15</v>
      </c>
      <c r="F22" s="159" t="s">
        <v>15</v>
      </c>
      <c r="G22" s="103"/>
      <c r="H22" s="81">
        <v>0</v>
      </c>
    </row>
    <row r="23" spans="1:8" s="76" customFormat="1" x14ac:dyDescent="0.35">
      <c r="A23" s="157" t="s">
        <v>15</v>
      </c>
      <c r="B23" s="157" t="s">
        <v>15</v>
      </c>
      <c r="C23" s="158" t="s">
        <v>15</v>
      </c>
      <c r="D23" s="157" t="s">
        <v>15</v>
      </c>
      <c r="E23" s="157" t="s">
        <v>15</v>
      </c>
      <c r="F23" s="159" t="s">
        <v>15</v>
      </c>
      <c r="G23" s="103"/>
      <c r="H23" s="81">
        <v>0</v>
      </c>
    </row>
    <row r="24" spans="1:8" s="76" customFormat="1" x14ac:dyDescent="0.35">
      <c r="A24" s="48"/>
      <c r="B24" s="19" t="s">
        <v>276</v>
      </c>
      <c r="C24" s="19" t="s">
        <v>147</v>
      </c>
      <c r="D24" s="50"/>
      <c r="E24" s="50"/>
      <c r="F24" s="62"/>
      <c r="G24" s="104"/>
      <c r="H24" s="82">
        <f>SUM(H12:H23)</f>
        <v>699</v>
      </c>
    </row>
    <row r="25" spans="1:8" s="76" customFormat="1" x14ac:dyDescent="0.35">
      <c r="A25" s="84"/>
      <c r="B25" s="21"/>
      <c r="C25" s="85"/>
      <c r="D25" s="84"/>
      <c r="E25" s="84"/>
      <c r="F25" s="86"/>
      <c r="G25" s="160"/>
      <c r="H25" s="86"/>
    </row>
    <row r="26" spans="1:8" s="76" customFormat="1" x14ac:dyDescent="0.35">
      <c r="A26" s="48" t="s">
        <v>103</v>
      </c>
      <c r="B26" s="21"/>
      <c r="C26" s="85"/>
      <c r="D26" s="84"/>
      <c r="E26" s="84"/>
      <c r="F26" s="85"/>
      <c r="G26" s="88"/>
      <c r="H26" s="86"/>
    </row>
    <row r="27" spans="1:8" s="76" customFormat="1" x14ac:dyDescent="0.35">
      <c r="A27" s="48" t="s">
        <v>48</v>
      </c>
      <c r="B27" s="19" t="s">
        <v>10</v>
      </c>
      <c r="C27" s="19" t="s">
        <v>18</v>
      </c>
      <c r="D27" s="19" t="s">
        <v>9</v>
      </c>
      <c r="E27" s="19" t="s">
        <v>12</v>
      </c>
      <c r="F27" s="49" t="s">
        <v>13</v>
      </c>
      <c r="G27" s="148" t="s">
        <v>22</v>
      </c>
      <c r="H27" s="149" t="s">
        <v>23</v>
      </c>
    </row>
    <row r="28" spans="1:8" s="279" customFormat="1" x14ac:dyDescent="0.35">
      <c r="A28" s="275">
        <v>1.85</v>
      </c>
      <c r="B28" s="276" t="s">
        <v>310</v>
      </c>
      <c r="C28" s="270">
        <v>2012</v>
      </c>
      <c r="D28" s="267" t="s">
        <v>36</v>
      </c>
      <c r="E28" s="267" t="s">
        <v>223</v>
      </c>
      <c r="F28" s="270">
        <v>250217</v>
      </c>
      <c r="G28" s="277"/>
      <c r="H28" s="278">
        <v>88</v>
      </c>
    </row>
    <row r="29" spans="1:8" s="76" customFormat="1" x14ac:dyDescent="0.35">
      <c r="A29" s="71">
        <v>38.549999999999997</v>
      </c>
      <c r="B29" s="72" t="s">
        <v>169</v>
      </c>
      <c r="C29" s="42">
        <v>2014</v>
      </c>
      <c r="D29" s="8" t="s">
        <v>270</v>
      </c>
      <c r="E29" s="5" t="s">
        <v>233</v>
      </c>
      <c r="F29" s="6">
        <v>280216</v>
      </c>
      <c r="G29" s="103"/>
      <c r="H29" s="81">
        <v>71</v>
      </c>
    </row>
    <row r="30" spans="1:8" s="76" customFormat="1" x14ac:dyDescent="0.35">
      <c r="A30" s="157" t="s">
        <v>15</v>
      </c>
      <c r="B30" s="157" t="s">
        <v>15</v>
      </c>
      <c r="C30" s="158" t="s">
        <v>15</v>
      </c>
      <c r="D30" s="157" t="s">
        <v>15</v>
      </c>
      <c r="E30" s="157" t="s">
        <v>15</v>
      </c>
      <c r="F30" s="159" t="s">
        <v>15</v>
      </c>
      <c r="G30" s="103"/>
      <c r="H30" s="81">
        <v>0</v>
      </c>
    </row>
    <row r="31" spans="1:8" s="76" customFormat="1" x14ac:dyDescent="0.35">
      <c r="A31" s="157" t="s">
        <v>15</v>
      </c>
      <c r="B31" s="157" t="s">
        <v>15</v>
      </c>
      <c r="C31" s="158" t="s">
        <v>15</v>
      </c>
      <c r="D31" s="157" t="s">
        <v>15</v>
      </c>
      <c r="E31" s="157" t="s">
        <v>15</v>
      </c>
      <c r="F31" s="159" t="s">
        <v>15</v>
      </c>
      <c r="G31" s="103"/>
      <c r="H31" s="81">
        <v>0</v>
      </c>
    </row>
    <row r="32" spans="1:8" s="76" customFormat="1" x14ac:dyDescent="0.35">
      <c r="A32" s="157" t="s">
        <v>15</v>
      </c>
      <c r="B32" s="157" t="s">
        <v>15</v>
      </c>
      <c r="C32" s="158" t="s">
        <v>15</v>
      </c>
      <c r="D32" s="157" t="s">
        <v>15</v>
      </c>
      <c r="E32" s="157" t="s">
        <v>15</v>
      </c>
      <c r="F32" s="159" t="s">
        <v>15</v>
      </c>
      <c r="G32" s="103"/>
      <c r="H32" s="81">
        <v>0</v>
      </c>
    </row>
    <row r="33" spans="1:8" s="76" customFormat="1" x14ac:dyDescent="0.35">
      <c r="A33" s="157" t="s">
        <v>15</v>
      </c>
      <c r="B33" s="157" t="s">
        <v>15</v>
      </c>
      <c r="C33" s="158" t="s">
        <v>15</v>
      </c>
      <c r="D33" s="157" t="s">
        <v>15</v>
      </c>
      <c r="E33" s="157" t="s">
        <v>15</v>
      </c>
      <c r="F33" s="159" t="s">
        <v>15</v>
      </c>
      <c r="G33" s="103"/>
      <c r="H33" s="81">
        <v>0</v>
      </c>
    </row>
    <row r="34" spans="1:8" s="76" customFormat="1" x14ac:dyDescent="0.35">
      <c r="A34" s="157" t="s">
        <v>15</v>
      </c>
      <c r="B34" s="157" t="s">
        <v>15</v>
      </c>
      <c r="C34" s="158" t="s">
        <v>15</v>
      </c>
      <c r="D34" s="157" t="s">
        <v>15</v>
      </c>
      <c r="E34" s="157" t="s">
        <v>15</v>
      </c>
      <c r="F34" s="159" t="s">
        <v>15</v>
      </c>
      <c r="G34" s="103"/>
      <c r="H34" s="81">
        <v>0</v>
      </c>
    </row>
    <row r="35" spans="1:8" s="76" customFormat="1" x14ac:dyDescent="0.35">
      <c r="A35" s="157" t="s">
        <v>15</v>
      </c>
      <c r="B35" s="157" t="s">
        <v>15</v>
      </c>
      <c r="C35" s="158" t="s">
        <v>15</v>
      </c>
      <c r="D35" s="157" t="s">
        <v>15</v>
      </c>
      <c r="E35" s="157" t="s">
        <v>15</v>
      </c>
      <c r="F35" s="159" t="s">
        <v>15</v>
      </c>
      <c r="G35" s="103"/>
      <c r="H35" s="81">
        <v>0</v>
      </c>
    </row>
    <row r="36" spans="1:8" s="76" customFormat="1" x14ac:dyDescent="0.35">
      <c r="A36" s="48"/>
      <c r="B36" s="19" t="s">
        <v>322</v>
      </c>
      <c r="C36" s="19" t="s">
        <v>147</v>
      </c>
      <c r="D36" s="50"/>
      <c r="E36" s="50"/>
      <c r="F36" s="62"/>
      <c r="G36" s="104"/>
      <c r="H36" s="82">
        <f>SUM(H28:H35)</f>
        <v>159</v>
      </c>
    </row>
    <row r="37" spans="1:8" s="76" customFormat="1" x14ac:dyDescent="0.35">
      <c r="A37" s="21"/>
      <c r="B37" s="21"/>
      <c r="C37" s="21"/>
      <c r="D37" s="19"/>
      <c r="E37" s="19"/>
      <c r="F37" s="49"/>
      <c r="G37" s="148"/>
      <c r="H37" s="149"/>
    </row>
    <row r="38" spans="1:8" s="76" customFormat="1" x14ac:dyDescent="0.35">
      <c r="A38" s="48"/>
      <c r="B38" s="19" t="s">
        <v>323</v>
      </c>
      <c r="C38" s="19" t="s">
        <v>147</v>
      </c>
      <c r="D38" s="50"/>
      <c r="E38" s="50"/>
      <c r="F38" s="62"/>
      <c r="G38" s="104"/>
      <c r="H38" s="82">
        <f>H24+H36</f>
        <v>858</v>
      </c>
    </row>
    <row r="39" spans="1:8" s="76" customFormat="1" x14ac:dyDescent="0.35">
      <c r="A39" s="48"/>
      <c r="B39" s="24" t="s">
        <v>227</v>
      </c>
      <c r="C39" s="21"/>
      <c r="D39" s="84"/>
      <c r="E39" s="84"/>
      <c r="F39" s="86"/>
      <c r="G39" s="160"/>
      <c r="H39" s="86"/>
    </row>
    <row r="40" spans="1:8" s="65" customFormat="1" ht="15" x14ac:dyDescent="0.3">
      <c r="A40" s="4"/>
      <c r="B40" s="216" t="s">
        <v>277</v>
      </c>
      <c r="C40" s="4"/>
      <c r="D40" s="100"/>
      <c r="E40" s="161"/>
      <c r="F40" s="68"/>
      <c r="G40" s="100"/>
      <c r="H40" s="116"/>
    </row>
  </sheetData>
  <sortState xmlns:xlrd2="http://schemas.microsoft.com/office/spreadsheetml/2017/richdata2" ref="A28:H29">
    <sortCondition descending="1" ref="H28:H29"/>
  </sortState>
  <mergeCells count="1">
    <mergeCell ref="D6:E6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1AB4-8618-4067-B295-589869AA21B3}">
  <dimension ref="A1:H99"/>
  <sheetViews>
    <sheetView zoomScaleNormal="100" workbookViewId="0">
      <selection activeCell="B39" sqref="B39"/>
    </sheetView>
  </sheetViews>
  <sheetFormatPr baseColWidth="10" defaultColWidth="9.08984375" defaultRowHeight="15.5" x14ac:dyDescent="0.35"/>
  <cols>
    <col min="1" max="1" width="15.08984375" style="1" customWidth="1"/>
    <col min="2" max="2" width="27.1796875" style="1" customWidth="1"/>
    <col min="3" max="3" width="9.54296875" style="1" customWidth="1"/>
    <col min="4" max="4" width="11.36328125" style="1" customWidth="1"/>
    <col min="5" max="5" width="12.36328125" style="1" customWidth="1"/>
    <col min="6" max="6" width="9" style="1" customWidth="1"/>
    <col min="7" max="7" width="5.54296875" style="47" customWidth="1"/>
    <col min="8" max="8" width="7.6328125" style="6" customWidth="1"/>
    <col min="9" max="16384" width="9.08984375" style="3"/>
  </cols>
  <sheetData>
    <row r="1" spans="1:8" s="65" customFormat="1" ht="15" x14ac:dyDescent="0.3">
      <c r="A1" s="19" t="s">
        <v>95</v>
      </c>
      <c r="B1" s="24" t="s">
        <v>49</v>
      </c>
      <c r="C1" s="24"/>
      <c r="D1" s="24"/>
      <c r="E1" s="24"/>
      <c r="F1" s="24"/>
      <c r="G1" s="60"/>
      <c r="H1" s="144"/>
    </row>
    <row r="2" spans="1:8" s="65" customFormat="1" ht="15" x14ac:dyDescent="0.3">
      <c r="A2" s="19" t="s">
        <v>3</v>
      </c>
      <c r="B2" s="24" t="s">
        <v>146</v>
      </c>
      <c r="C2" s="79"/>
      <c r="D2" s="19"/>
      <c r="E2" s="24"/>
      <c r="F2" s="79"/>
      <c r="G2" s="108"/>
      <c r="H2" s="174"/>
    </row>
    <row r="3" spans="1:8" s="25" customFormat="1" x14ac:dyDescent="0.35">
      <c r="A3" s="21" t="s">
        <v>51</v>
      </c>
      <c r="B3" s="17" t="s">
        <v>34</v>
      </c>
      <c r="C3" s="35"/>
      <c r="D3" s="24" t="s">
        <v>141</v>
      </c>
      <c r="E3" s="24"/>
      <c r="F3" s="35"/>
      <c r="G3" s="107"/>
      <c r="H3" s="23"/>
    </row>
    <row r="4" spans="1:8" s="83" customFormat="1" x14ac:dyDescent="0.35">
      <c r="A4" s="24">
        <v>2025</v>
      </c>
      <c r="B4" s="106" t="s">
        <v>320</v>
      </c>
      <c r="C4" s="24"/>
      <c r="D4" s="24"/>
      <c r="E4" s="24"/>
      <c r="F4" s="24"/>
      <c r="G4" s="87"/>
      <c r="H4" s="144"/>
    </row>
    <row r="5" spans="1:8" s="83" customFormat="1" x14ac:dyDescent="0.35">
      <c r="A5" s="19"/>
      <c r="B5" s="24"/>
      <c r="C5" s="24"/>
      <c r="D5" s="24"/>
      <c r="E5" s="24"/>
      <c r="F5" s="24"/>
      <c r="G5" s="60"/>
      <c r="H5" s="144"/>
    </row>
    <row r="6" spans="1:8" s="63" customFormat="1" x14ac:dyDescent="0.35">
      <c r="A6" s="19" t="s">
        <v>32</v>
      </c>
      <c r="B6" s="24" t="s">
        <v>10</v>
      </c>
      <c r="C6" s="24" t="s">
        <v>18</v>
      </c>
      <c r="D6" s="24" t="s">
        <v>9</v>
      </c>
      <c r="E6" s="24" t="s">
        <v>12</v>
      </c>
      <c r="F6" s="24" t="s">
        <v>13</v>
      </c>
      <c r="G6" s="60" t="s">
        <v>22</v>
      </c>
      <c r="H6" s="144" t="s">
        <v>23</v>
      </c>
    </row>
    <row r="7" spans="1:8" s="63" customFormat="1" x14ac:dyDescent="0.35">
      <c r="A7" s="17" t="s">
        <v>15</v>
      </c>
      <c r="B7" s="17" t="s">
        <v>15</v>
      </c>
      <c r="C7" s="17" t="s">
        <v>15</v>
      </c>
      <c r="D7" s="17" t="s">
        <v>15</v>
      </c>
      <c r="E7" s="17" t="s">
        <v>15</v>
      </c>
      <c r="F7" s="17" t="s">
        <v>15</v>
      </c>
      <c r="G7" s="61" t="s">
        <v>15</v>
      </c>
      <c r="H7" s="23">
        <v>0</v>
      </c>
    </row>
    <row r="8" spans="1:8" s="63" customFormat="1" x14ac:dyDescent="0.35">
      <c r="A8" s="17" t="s">
        <v>15</v>
      </c>
      <c r="B8" s="17" t="s">
        <v>15</v>
      </c>
      <c r="C8" s="17" t="s">
        <v>15</v>
      </c>
      <c r="D8" s="17" t="s">
        <v>15</v>
      </c>
      <c r="E8" s="17" t="s">
        <v>15</v>
      </c>
      <c r="F8" s="17" t="s">
        <v>15</v>
      </c>
      <c r="G8" s="61" t="s">
        <v>15</v>
      </c>
      <c r="H8" s="23">
        <v>0</v>
      </c>
    </row>
    <row r="9" spans="1:8" s="63" customFormat="1" x14ac:dyDescent="0.35">
      <c r="A9" s="17" t="s">
        <v>15</v>
      </c>
      <c r="B9" s="17" t="s">
        <v>15</v>
      </c>
      <c r="C9" s="17" t="s">
        <v>15</v>
      </c>
      <c r="D9" s="17" t="s">
        <v>15</v>
      </c>
      <c r="E9" s="17" t="s">
        <v>15</v>
      </c>
      <c r="F9" s="17" t="s">
        <v>15</v>
      </c>
      <c r="G9" s="61" t="s">
        <v>15</v>
      </c>
      <c r="H9" s="23">
        <v>0</v>
      </c>
    </row>
    <row r="10" spans="1:8" s="63" customFormat="1" x14ac:dyDescent="0.35">
      <c r="A10" s="17" t="s">
        <v>15</v>
      </c>
      <c r="B10" s="17" t="s">
        <v>15</v>
      </c>
      <c r="C10" s="17" t="s">
        <v>15</v>
      </c>
      <c r="D10" s="17" t="s">
        <v>15</v>
      </c>
      <c r="E10" s="17" t="s">
        <v>15</v>
      </c>
      <c r="F10" s="17" t="s">
        <v>15</v>
      </c>
      <c r="G10" s="61" t="s">
        <v>15</v>
      </c>
      <c r="H10" s="23">
        <v>0</v>
      </c>
    </row>
    <row r="11" spans="1:8" s="63" customFormat="1" x14ac:dyDescent="0.35">
      <c r="A11" s="43"/>
      <c r="B11" s="75"/>
      <c r="C11" s="17" t="s">
        <v>2</v>
      </c>
      <c r="D11" s="44" t="s">
        <v>0</v>
      </c>
      <c r="E11" s="80"/>
      <c r="F11" s="80"/>
      <c r="G11" s="109"/>
      <c r="H11" s="175">
        <f>SUM(H7:H10)</f>
        <v>0</v>
      </c>
    </row>
    <row r="12" spans="1:8" s="63" customFormat="1" ht="30.5" x14ac:dyDescent="0.35">
      <c r="A12" s="45" t="s">
        <v>33</v>
      </c>
      <c r="B12" s="24" t="s">
        <v>152</v>
      </c>
      <c r="C12" s="24" t="s">
        <v>18</v>
      </c>
      <c r="D12" s="24" t="s">
        <v>9</v>
      </c>
      <c r="E12" s="24" t="s">
        <v>12</v>
      </c>
      <c r="F12" s="24" t="s">
        <v>13</v>
      </c>
      <c r="G12" s="60" t="s">
        <v>22</v>
      </c>
      <c r="H12" s="144" t="s">
        <v>23</v>
      </c>
    </row>
    <row r="13" spans="1:8" s="63" customFormat="1" x14ac:dyDescent="0.35">
      <c r="A13" s="17" t="s">
        <v>15</v>
      </c>
      <c r="B13" s="17" t="s">
        <v>15</v>
      </c>
      <c r="C13" s="17" t="s">
        <v>15</v>
      </c>
      <c r="D13" s="17" t="s">
        <v>15</v>
      </c>
      <c r="E13" s="17" t="s">
        <v>15</v>
      </c>
      <c r="F13" s="17" t="s">
        <v>15</v>
      </c>
      <c r="G13" s="61" t="s">
        <v>15</v>
      </c>
      <c r="H13" s="23">
        <v>0</v>
      </c>
    </row>
    <row r="14" spans="1:8" s="63" customFormat="1" x14ac:dyDescent="0.35">
      <c r="A14" s="17" t="s">
        <v>15</v>
      </c>
      <c r="B14" s="17" t="s">
        <v>15</v>
      </c>
      <c r="C14" s="17" t="s">
        <v>15</v>
      </c>
      <c r="D14" s="17" t="s">
        <v>15</v>
      </c>
      <c r="E14" s="17" t="s">
        <v>15</v>
      </c>
      <c r="F14" s="17" t="s">
        <v>15</v>
      </c>
      <c r="G14" s="61" t="s">
        <v>15</v>
      </c>
      <c r="H14" s="23">
        <v>0</v>
      </c>
    </row>
    <row r="15" spans="1:8" s="63" customFormat="1" x14ac:dyDescent="0.35">
      <c r="A15" s="17" t="s">
        <v>15</v>
      </c>
      <c r="B15" s="17" t="s">
        <v>15</v>
      </c>
      <c r="C15" s="17" t="s">
        <v>15</v>
      </c>
      <c r="D15" s="17" t="s">
        <v>15</v>
      </c>
      <c r="E15" s="17" t="s">
        <v>15</v>
      </c>
      <c r="F15" s="17" t="s">
        <v>15</v>
      </c>
      <c r="G15" s="61" t="s">
        <v>15</v>
      </c>
      <c r="H15" s="23">
        <v>0</v>
      </c>
    </row>
    <row r="16" spans="1:8" s="63" customFormat="1" x14ac:dyDescent="0.35">
      <c r="A16" s="17" t="s">
        <v>15</v>
      </c>
      <c r="B16" s="17" t="s">
        <v>15</v>
      </c>
      <c r="C16" s="17" t="s">
        <v>15</v>
      </c>
      <c r="D16" s="17" t="s">
        <v>15</v>
      </c>
      <c r="E16" s="17" t="s">
        <v>15</v>
      </c>
      <c r="F16" s="17" t="s">
        <v>15</v>
      </c>
      <c r="G16" s="61" t="s">
        <v>15</v>
      </c>
      <c r="H16" s="23">
        <v>0</v>
      </c>
    </row>
    <row r="17" spans="1:8" s="63" customFormat="1" x14ac:dyDescent="0.35">
      <c r="A17" s="43"/>
      <c r="B17" s="75"/>
      <c r="C17" s="17" t="s">
        <v>2</v>
      </c>
      <c r="D17" s="44" t="s">
        <v>0</v>
      </c>
      <c r="E17" s="80"/>
      <c r="F17" s="80"/>
      <c r="G17" s="109"/>
      <c r="H17" s="39">
        <f>SUM(H13:H16)</f>
        <v>0</v>
      </c>
    </row>
    <row r="18" spans="1:8" s="63" customFormat="1" x14ac:dyDescent="0.35">
      <c r="A18" s="19" t="s">
        <v>5</v>
      </c>
      <c r="B18" s="24" t="s">
        <v>10</v>
      </c>
      <c r="C18" s="24" t="s">
        <v>18</v>
      </c>
      <c r="D18" s="24" t="s">
        <v>9</v>
      </c>
      <c r="E18" s="24" t="s">
        <v>12</v>
      </c>
      <c r="F18" s="24" t="s">
        <v>13</v>
      </c>
      <c r="G18" s="60" t="s">
        <v>22</v>
      </c>
      <c r="H18" s="144" t="s">
        <v>23</v>
      </c>
    </row>
    <row r="19" spans="1:8" s="63" customFormat="1" x14ac:dyDescent="0.35">
      <c r="A19" s="71">
        <v>5.75</v>
      </c>
      <c r="B19" s="8" t="s">
        <v>155</v>
      </c>
      <c r="C19" s="6">
        <v>1944</v>
      </c>
      <c r="D19" s="5" t="s">
        <v>135</v>
      </c>
      <c r="E19" s="5" t="s">
        <v>223</v>
      </c>
      <c r="F19" s="6">
        <v>250113</v>
      </c>
      <c r="G19" s="61" t="s">
        <v>15</v>
      </c>
      <c r="H19" s="23">
        <v>747</v>
      </c>
    </row>
    <row r="20" spans="1:8" s="63" customFormat="1" x14ac:dyDescent="0.35">
      <c r="A20" s="237">
        <v>5.6</v>
      </c>
      <c r="B20" s="6" t="s">
        <v>117</v>
      </c>
      <c r="C20" s="78">
        <v>1948</v>
      </c>
      <c r="D20" s="5" t="s">
        <v>239</v>
      </c>
      <c r="E20" s="5" t="s">
        <v>233</v>
      </c>
      <c r="F20" s="6">
        <v>250127</v>
      </c>
      <c r="G20" s="61" t="s">
        <v>15</v>
      </c>
      <c r="H20" s="23">
        <v>613</v>
      </c>
    </row>
    <row r="21" spans="1:8" s="63" customFormat="1" x14ac:dyDescent="0.35">
      <c r="A21" s="71">
        <v>1.91</v>
      </c>
      <c r="B21" s="8" t="s">
        <v>155</v>
      </c>
      <c r="C21" s="6">
        <v>1944</v>
      </c>
      <c r="D21" s="5" t="s">
        <v>36</v>
      </c>
      <c r="E21" s="5" t="s">
        <v>223</v>
      </c>
      <c r="F21" s="6">
        <v>250113</v>
      </c>
      <c r="G21" s="61" t="s">
        <v>15</v>
      </c>
      <c r="H21" s="23">
        <v>526</v>
      </c>
    </row>
    <row r="22" spans="1:8" s="63" customFormat="1" x14ac:dyDescent="0.35">
      <c r="A22" s="6">
        <v>1.91</v>
      </c>
      <c r="B22" s="8" t="s">
        <v>117</v>
      </c>
      <c r="C22" s="6">
        <v>1948</v>
      </c>
      <c r="D22" s="10" t="s">
        <v>36</v>
      </c>
      <c r="E22" s="8" t="s">
        <v>256</v>
      </c>
      <c r="F22" s="6">
        <v>250205</v>
      </c>
      <c r="G22" s="61" t="s">
        <v>15</v>
      </c>
      <c r="H22" s="23">
        <v>448</v>
      </c>
    </row>
    <row r="23" spans="1:8" s="63" customFormat="1" x14ac:dyDescent="0.35">
      <c r="A23" s="43"/>
      <c r="B23" s="75"/>
      <c r="C23" s="17" t="s">
        <v>2</v>
      </c>
      <c r="D23" s="44" t="s">
        <v>0</v>
      </c>
      <c r="E23" s="80"/>
      <c r="F23" s="80"/>
      <c r="G23" s="109"/>
      <c r="H23" s="39">
        <f>SUM(H19:H22)</f>
        <v>2334</v>
      </c>
    </row>
    <row r="24" spans="1:8" s="63" customFormat="1" ht="14" customHeight="1" x14ac:dyDescent="0.35">
      <c r="A24" s="19" t="s">
        <v>6</v>
      </c>
      <c r="B24" s="24" t="s">
        <v>10</v>
      </c>
      <c r="C24" s="24" t="s">
        <v>18</v>
      </c>
      <c r="D24" s="24" t="s">
        <v>9</v>
      </c>
      <c r="E24" s="24" t="s">
        <v>12</v>
      </c>
      <c r="F24" s="24" t="s">
        <v>13</v>
      </c>
      <c r="G24" s="60" t="s">
        <v>22</v>
      </c>
      <c r="H24" s="144" t="s">
        <v>23</v>
      </c>
    </row>
    <row r="25" spans="1:8" s="63" customFormat="1" x14ac:dyDescent="0.35">
      <c r="A25" s="237">
        <v>8.4</v>
      </c>
      <c r="B25" s="6" t="s">
        <v>117</v>
      </c>
      <c r="C25" s="78">
        <v>1948</v>
      </c>
      <c r="D25" s="5" t="s">
        <v>241</v>
      </c>
      <c r="E25" s="5" t="s">
        <v>233</v>
      </c>
      <c r="F25" s="6">
        <v>250127</v>
      </c>
      <c r="G25" s="61" t="s">
        <v>15</v>
      </c>
      <c r="H25" s="23">
        <v>611</v>
      </c>
    </row>
    <row r="26" spans="1:8" s="63" customFormat="1" x14ac:dyDescent="0.35">
      <c r="A26" s="17" t="s">
        <v>15</v>
      </c>
      <c r="B26" s="17" t="s">
        <v>15</v>
      </c>
      <c r="C26" s="17" t="s">
        <v>15</v>
      </c>
      <c r="D26" s="17" t="s">
        <v>15</v>
      </c>
      <c r="E26" s="17" t="s">
        <v>15</v>
      </c>
      <c r="F26" s="17" t="s">
        <v>15</v>
      </c>
      <c r="G26" s="61" t="s">
        <v>15</v>
      </c>
      <c r="H26" s="23">
        <v>0</v>
      </c>
    </row>
    <row r="27" spans="1:8" s="63" customFormat="1" x14ac:dyDescent="0.35">
      <c r="A27" s="17" t="s">
        <v>15</v>
      </c>
      <c r="B27" s="17" t="s">
        <v>15</v>
      </c>
      <c r="C27" s="17" t="s">
        <v>15</v>
      </c>
      <c r="D27" s="17" t="s">
        <v>15</v>
      </c>
      <c r="E27" s="17" t="s">
        <v>15</v>
      </c>
      <c r="F27" s="17" t="s">
        <v>15</v>
      </c>
      <c r="G27" s="61" t="s">
        <v>15</v>
      </c>
      <c r="H27" s="23">
        <v>0</v>
      </c>
    </row>
    <row r="28" spans="1:8" s="63" customFormat="1" x14ac:dyDescent="0.35">
      <c r="A28" s="17" t="s">
        <v>15</v>
      </c>
      <c r="B28" s="17" t="s">
        <v>15</v>
      </c>
      <c r="C28" s="17" t="s">
        <v>15</v>
      </c>
      <c r="D28" s="17" t="s">
        <v>15</v>
      </c>
      <c r="E28" s="17" t="s">
        <v>15</v>
      </c>
      <c r="F28" s="17" t="s">
        <v>15</v>
      </c>
      <c r="G28" s="61" t="s">
        <v>15</v>
      </c>
      <c r="H28" s="23">
        <v>0</v>
      </c>
    </row>
    <row r="29" spans="1:8" s="63" customFormat="1" x14ac:dyDescent="0.35">
      <c r="A29" s="43"/>
      <c r="B29" s="16"/>
      <c r="C29" s="17" t="s">
        <v>2</v>
      </c>
      <c r="D29" s="44" t="s">
        <v>0</v>
      </c>
      <c r="E29" s="17"/>
      <c r="F29" s="17"/>
      <c r="G29" s="61"/>
      <c r="H29" s="132">
        <f>SUM(H25:H28)</f>
        <v>611</v>
      </c>
    </row>
    <row r="30" spans="1:8" s="63" customFormat="1" x14ac:dyDescent="0.35">
      <c r="A30" s="19" t="s">
        <v>14</v>
      </c>
      <c r="B30" s="24" t="s">
        <v>10</v>
      </c>
      <c r="C30" s="24" t="s">
        <v>18</v>
      </c>
      <c r="D30" s="24" t="s">
        <v>9</v>
      </c>
      <c r="E30" s="24" t="s">
        <v>12</v>
      </c>
      <c r="F30" s="24" t="s">
        <v>13</v>
      </c>
      <c r="G30" s="60" t="s">
        <v>22</v>
      </c>
      <c r="H30" s="144" t="s">
        <v>23</v>
      </c>
    </row>
    <row r="31" spans="1:8" s="63" customFormat="1" x14ac:dyDescent="0.35">
      <c r="A31" s="237">
        <v>6.21</v>
      </c>
      <c r="B31" s="6" t="s">
        <v>117</v>
      </c>
      <c r="C31" s="78">
        <v>1948</v>
      </c>
      <c r="D31" s="5" t="s">
        <v>240</v>
      </c>
      <c r="E31" s="5" t="s">
        <v>233</v>
      </c>
      <c r="F31" s="6">
        <v>250127</v>
      </c>
      <c r="G31" s="61" t="s">
        <v>15</v>
      </c>
      <c r="H31" s="23">
        <v>395</v>
      </c>
    </row>
    <row r="32" spans="1:8" s="283" customFormat="1" x14ac:dyDescent="0.35">
      <c r="A32" s="275">
        <v>1.65</v>
      </c>
      <c r="B32" s="280" t="s">
        <v>317</v>
      </c>
      <c r="C32" s="270">
        <v>1983</v>
      </c>
      <c r="D32" s="267" t="s">
        <v>36</v>
      </c>
      <c r="E32" s="267" t="s">
        <v>223</v>
      </c>
      <c r="F32" s="270">
        <v>250217</v>
      </c>
      <c r="G32" s="281" t="s">
        <v>15</v>
      </c>
      <c r="H32" s="282">
        <v>79</v>
      </c>
    </row>
    <row r="33" spans="1:8" s="63" customFormat="1" x14ac:dyDescent="0.35">
      <c r="A33" s="17" t="s">
        <v>15</v>
      </c>
      <c r="B33" s="17" t="s">
        <v>15</v>
      </c>
      <c r="C33" s="17" t="s">
        <v>15</v>
      </c>
      <c r="D33" s="17" t="s">
        <v>15</v>
      </c>
      <c r="E33" s="17" t="s">
        <v>15</v>
      </c>
      <c r="F33" s="17" t="s">
        <v>15</v>
      </c>
      <c r="G33" s="61" t="s">
        <v>15</v>
      </c>
      <c r="H33" s="23">
        <v>0</v>
      </c>
    </row>
    <row r="34" spans="1:8" s="63" customFormat="1" x14ac:dyDescent="0.35">
      <c r="A34" s="17" t="s">
        <v>15</v>
      </c>
      <c r="B34" s="17" t="s">
        <v>15</v>
      </c>
      <c r="C34" s="17" t="s">
        <v>15</v>
      </c>
      <c r="D34" s="17" t="s">
        <v>15</v>
      </c>
      <c r="E34" s="17" t="s">
        <v>15</v>
      </c>
      <c r="F34" s="17" t="s">
        <v>15</v>
      </c>
      <c r="G34" s="61" t="s">
        <v>15</v>
      </c>
      <c r="H34" s="23">
        <v>0</v>
      </c>
    </row>
    <row r="35" spans="1:8" s="63" customFormat="1" x14ac:dyDescent="0.35">
      <c r="A35" s="43"/>
      <c r="B35" s="75"/>
      <c r="C35" s="17" t="s">
        <v>2</v>
      </c>
      <c r="D35" s="44" t="s">
        <v>0</v>
      </c>
      <c r="E35" s="80"/>
      <c r="F35" s="80"/>
      <c r="G35" s="109"/>
      <c r="H35" s="175">
        <f>SUM(H31:H34)</f>
        <v>474</v>
      </c>
    </row>
    <row r="36" spans="1:8" s="63" customFormat="1" ht="17" customHeight="1" x14ac:dyDescent="0.35">
      <c r="A36" s="71"/>
      <c r="B36" s="8"/>
      <c r="C36" s="6"/>
      <c r="D36" s="11"/>
      <c r="E36" s="5"/>
      <c r="F36" s="6"/>
      <c r="G36" s="9"/>
      <c r="H36" s="23"/>
    </row>
    <row r="37" spans="1:8" s="65" customFormat="1" ht="15" x14ac:dyDescent="0.3">
      <c r="A37" s="19"/>
      <c r="B37" s="24" t="s">
        <v>324</v>
      </c>
      <c r="C37" s="24" t="s">
        <v>147</v>
      </c>
      <c r="D37" s="58" t="s">
        <v>0</v>
      </c>
      <c r="E37" s="79"/>
      <c r="F37" s="79"/>
      <c r="G37" s="108"/>
      <c r="H37" s="176">
        <f>H11+H17+H23+H29+H35</f>
        <v>3419</v>
      </c>
    </row>
    <row r="38" spans="1:8" s="65" customFormat="1" ht="15" x14ac:dyDescent="0.3">
      <c r="B38" s="19" t="s">
        <v>325</v>
      </c>
      <c r="C38" s="24"/>
      <c r="D38" s="73"/>
      <c r="E38" s="79"/>
      <c r="F38" s="79"/>
      <c r="G38" s="108"/>
      <c r="H38" s="144"/>
    </row>
    <row r="39" spans="1:8" s="76" customFormat="1" x14ac:dyDescent="0.35">
      <c r="B39" s="48" t="s">
        <v>258</v>
      </c>
      <c r="C39" s="21"/>
      <c r="D39" s="51"/>
      <c r="E39" s="85"/>
      <c r="F39" s="85"/>
      <c r="G39" s="88"/>
      <c r="H39" s="120"/>
    </row>
    <row r="40" spans="1:8" s="63" customFormat="1" x14ac:dyDescent="0.35">
      <c r="A40" s="6"/>
      <c r="B40" s="5"/>
      <c r="C40" s="7"/>
      <c r="D40" s="5"/>
      <c r="E40" s="6"/>
      <c r="F40" s="6"/>
      <c r="G40" s="47"/>
      <c r="H40" s="132"/>
    </row>
    <row r="41" spans="1:8" s="64" customFormat="1" ht="15" customHeight="1" x14ac:dyDescent="0.3">
      <c r="A41" s="4" t="s">
        <v>8</v>
      </c>
      <c r="B41" s="4"/>
      <c r="C41" s="105"/>
      <c r="D41" s="105"/>
      <c r="E41" s="105"/>
      <c r="F41" s="105"/>
      <c r="G41" s="118"/>
      <c r="H41" s="66"/>
    </row>
    <row r="42" spans="1:8" s="63" customFormat="1" x14ac:dyDescent="0.35">
      <c r="A42" s="19" t="s">
        <v>185</v>
      </c>
      <c r="B42" s="24" t="s">
        <v>159</v>
      </c>
      <c r="C42" s="24"/>
      <c r="D42" s="24"/>
      <c r="E42" s="24"/>
      <c r="F42" s="24"/>
      <c r="G42" s="60"/>
      <c r="H42" s="144"/>
    </row>
    <row r="43" spans="1:8" s="65" customFormat="1" ht="15" x14ac:dyDescent="0.3">
      <c r="A43" s="19" t="s">
        <v>3</v>
      </c>
      <c r="B43" s="24" t="s">
        <v>158</v>
      </c>
      <c r="C43" s="79"/>
      <c r="D43" s="19"/>
      <c r="E43" s="24"/>
      <c r="F43" s="79"/>
      <c r="G43" s="108"/>
      <c r="H43" s="174"/>
    </row>
    <row r="44" spans="1:8" s="25" customFormat="1" x14ac:dyDescent="0.35">
      <c r="A44" s="21" t="s">
        <v>51</v>
      </c>
      <c r="B44" s="17" t="s">
        <v>34</v>
      </c>
      <c r="C44" s="35"/>
      <c r="D44" s="24" t="s">
        <v>141</v>
      </c>
      <c r="E44" s="24"/>
      <c r="F44" s="35"/>
      <c r="G44" s="107"/>
      <c r="H44" s="23"/>
    </row>
    <row r="45" spans="1:8" s="83" customFormat="1" x14ac:dyDescent="0.35">
      <c r="A45" s="19" t="s">
        <v>224</v>
      </c>
      <c r="B45" s="106" t="s">
        <v>15</v>
      </c>
      <c r="C45" s="24"/>
      <c r="D45" s="24"/>
      <c r="E45" s="24"/>
      <c r="F45" s="24"/>
      <c r="G45" s="87"/>
      <c r="H45" s="144"/>
    </row>
    <row r="46" spans="1:8" s="65" customFormat="1" ht="15" x14ac:dyDescent="0.3">
      <c r="A46" s="19"/>
      <c r="B46" s="24"/>
      <c r="C46" s="19"/>
      <c r="D46" s="19"/>
      <c r="E46" s="19"/>
      <c r="F46" s="19"/>
      <c r="G46" s="49"/>
      <c r="H46" s="144"/>
    </row>
    <row r="47" spans="1:8" s="63" customFormat="1" x14ac:dyDescent="0.35">
      <c r="A47" s="19" t="s">
        <v>32</v>
      </c>
      <c r="B47" s="24" t="s">
        <v>10</v>
      </c>
      <c r="C47" s="24" t="s">
        <v>18</v>
      </c>
      <c r="D47" s="24" t="s">
        <v>9</v>
      </c>
      <c r="E47" s="24" t="s">
        <v>12</v>
      </c>
      <c r="F47" s="24" t="s">
        <v>13</v>
      </c>
      <c r="G47" s="60" t="s">
        <v>22</v>
      </c>
      <c r="H47" s="144" t="s">
        <v>23</v>
      </c>
    </row>
    <row r="48" spans="1:8" s="63" customFormat="1" x14ac:dyDescent="0.35">
      <c r="A48" s="17" t="s">
        <v>15</v>
      </c>
      <c r="B48" s="17" t="s">
        <v>15</v>
      </c>
      <c r="C48" s="17" t="s">
        <v>15</v>
      </c>
      <c r="D48" s="17" t="s">
        <v>15</v>
      </c>
      <c r="E48" s="17" t="s">
        <v>15</v>
      </c>
      <c r="F48" s="17" t="s">
        <v>15</v>
      </c>
      <c r="G48" s="61" t="s">
        <v>15</v>
      </c>
      <c r="H48" s="23">
        <v>0</v>
      </c>
    </row>
    <row r="49" spans="1:8" s="63" customFormat="1" x14ac:dyDescent="0.35">
      <c r="A49" s="17" t="s">
        <v>15</v>
      </c>
      <c r="B49" s="17" t="s">
        <v>15</v>
      </c>
      <c r="C49" s="17" t="s">
        <v>15</v>
      </c>
      <c r="D49" s="17" t="s">
        <v>15</v>
      </c>
      <c r="E49" s="17" t="s">
        <v>15</v>
      </c>
      <c r="F49" s="17" t="s">
        <v>15</v>
      </c>
      <c r="G49" s="61" t="s">
        <v>15</v>
      </c>
      <c r="H49" s="23">
        <v>0</v>
      </c>
    </row>
    <row r="50" spans="1:8" s="63" customFormat="1" x14ac:dyDescent="0.35">
      <c r="A50" s="43"/>
      <c r="B50" s="75"/>
      <c r="C50" s="17" t="s">
        <v>2</v>
      </c>
      <c r="D50" s="44"/>
      <c r="E50" s="44"/>
      <c r="F50" s="44"/>
      <c r="G50" s="110"/>
      <c r="H50" s="139">
        <f>SUM(H48:H49)</f>
        <v>0</v>
      </c>
    </row>
    <row r="51" spans="1:8" s="63" customFormat="1" ht="30.5" x14ac:dyDescent="0.35">
      <c r="A51" s="45" t="s">
        <v>33</v>
      </c>
      <c r="B51" s="24" t="s">
        <v>10</v>
      </c>
      <c r="C51" s="24" t="s">
        <v>18</v>
      </c>
      <c r="D51" s="24" t="s">
        <v>9</v>
      </c>
      <c r="E51" s="24" t="s">
        <v>12</v>
      </c>
      <c r="F51" s="24" t="s">
        <v>13</v>
      </c>
      <c r="G51" s="60" t="s">
        <v>22</v>
      </c>
      <c r="H51" s="144" t="s">
        <v>23</v>
      </c>
    </row>
    <row r="52" spans="1:8" s="63" customFormat="1" x14ac:dyDescent="0.35">
      <c r="A52" s="17" t="s">
        <v>15</v>
      </c>
      <c r="B52" s="17" t="s">
        <v>15</v>
      </c>
      <c r="C52" s="17" t="s">
        <v>15</v>
      </c>
      <c r="D52" s="17" t="s">
        <v>15</v>
      </c>
      <c r="E52" s="17" t="s">
        <v>15</v>
      </c>
      <c r="F52" s="17" t="s">
        <v>15</v>
      </c>
      <c r="G52" s="61" t="s">
        <v>15</v>
      </c>
      <c r="H52" s="23">
        <v>0</v>
      </c>
    </row>
    <row r="53" spans="1:8" s="63" customFormat="1" x14ac:dyDescent="0.35">
      <c r="A53" s="17" t="s">
        <v>15</v>
      </c>
      <c r="B53" s="17" t="s">
        <v>15</v>
      </c>
      <c r="C53" s="17" t="s">
        <v>15</v>
      </c>
      <c r="D53" s="17" t="s">
        <v>15</v>
      </c>
      <c r="E53" s="17" t="s">
        <v>15</v>
      </c>
      <c r="F53" s="17" t="s">
        <v>15</v>
      </c>
      <c r="G53" s="61" t="s">
        <v>15</v>
      </c>
      <c r="H53" s="23">
        <v>0</v>
      </c>
    </row>
    <row r="54" spans="1:8" s="63" customFormat="1" x14ac:dyDescent="0.35">
      <c r="A54" s="43"/>
      <c r="B54" s="75"/>
      <c r="C54" s="17" t="s">
        <v>2</v>
      </c>
      <c r="D54" s="44"/>
      <c r="E54" s="44"/>
      <c r="F54" s="44"/>
      <c r="G54" s="110"/>
      <c r="H54" s="139">
        <f>SUM(H52:H53)</f>
        <v>0</v>
      </c>
    </row>
    <row r="55" spans="1:8" s="63" customFormat="1" x14ac:dyDescent="0.35">
      <c r="A55" s="19" t="s">
        <v>5</v>
      </c>
      <c r="B55" s="24" t="s">
        <v>10</v>
      </c>
      <c r="C55" s="24" t="s">
        <v>18</v>
      </c>
      <c r="D55" s="24" t="s">
        <v>9</v>
      </c>
      <c r="E55" s="24" t="s">
        <v>12</v>
      </c>
      <c r="F55" s="24" t="s">
        <v>13</v>
      </c>
      <c r="G55" s="60" t="s">
        <v>22</v>
      </c>
      <c r="H55" s="144" t="s">
        <v>23</v>
      </c>
    </row>
    <row r="56" spans="1:8" s="63" customFormat="1" x14ac:dyDescent="0.35">
      <c r="A56" s="17" t="s">
        <v>15</v>
      </c>
      <c r="B56" s="17" t="s">
        <v>15</v>
      </c>
      <c r="C56" s="17" t="s">
        <v>15</v>
      </c>
      <c r="D56" s="17" t="s">
        <v>15</v>
      </c>
      <c r="E56" s="17" t="s">
        <v>15</v>
      </c>
      <c r="F56" s="17" t="s">
        <v>15</v>
      </c>
      <c r="G56" s="61" t="s">
        <v>15</v>
      </c>
      <c r="H56" s="23">
        <v>0</v>
      </c>
    </row>
    <row r="57" spans="1:8" s="63" customFormat="1" x14ac:dyDescent="0.35">
      <c r="A57" s="17" t="s">
        <v>15</v>
      </c>
      <c r="B57" s="17" t="s">
        <v>15</v>
      </c>
      <c r="C57" s="17" t="s">
        <v>15</v>
      </c>
      <c r="D57" s="17" t="s">
        <v>15</v>
      </c>
      <c r="E57" s="17" t="s">
        <v>15</v>
      </c>
      <c r="F57" s="17" t="s">
        <v>15</v>
      </c>
      <c r="G57" s="61" t="s">
        <v>15</v>
      </c>
      <c r="H57" s="23">
        <v>0</v>
      </c>
    </row>
    <row r="58" spans="1:8" s="63" customFormat="1" x14ac:dyDescent="0.35">
      <c r="A58" s="43"/>
      <c r="B58" s="75"/>
      <c r="C58" s="17" t="s">
        <v>2</v>
      </c>
      <c r="D58" s="44"/>
      <c r="E58" s="44"/>
      <c r="F58" s="44"/>
      <c r="G58" s="110"/>
      <c r="H58" s="139">
        <f>SUM(H56:H57)</f>
        <v>0</v>
      </c>
    </row>
    <row r="59" spans="1:8" s="63" customFormat="1" x14ac:dyDescent="0.35">
      <c r="A59" s="19" t="s">
        <v>6</v>
      </c>
      <c r="B59" s="24" t="s">
        <v>10</v>
      </c>
      <c r="C59" s="24" t="s">
        <v>18</v>
      </c>
      <c r="D59" s="24" t="s">
        <v>9</v>
      </c>
      <c r="E59" s="24" t="s">
        <v>12</v>
      </c>
      <c r="F59" s="24" t="s">
        <v>13</v>
      </c>
      <c r="G59" s="60" t="s">
        <v>15</v>
      </c>
      <c r="H59" s="144" t="s">
        <v>23</v>
      </c>
    </row>
    <row r="60" spans="1:8" s="63" customFormat="1" x14ac:dyDescent="0.35">
      <c r="A60" s="17" t="s">
        <v>15</v>
      </c>
      <c r="B60" s="17" t="s">
        <v>15</v>
      </c>
      <c r="C60" s="17" t="s">
        <v>15</v>
      </c>
      <c r="D60" s="17" t="s">
        <v>15</v>
      </c>
      <c r="E60" s="17" t="s">
        <v>15</v>
      </c>
      <c r="F60" s="17" t="s">
        <v>15</v>
      </c>
      <c r="G60" s="61" t="s">
        <v>15</v>
      </c>
      <c r="H60" s="23">
        <v>0</v>
      </c>
    </row>
    <row r="61" spans="1:8" s="63" customFormat="1" x14ac:dyDescent="0.35">
      <c r="A61" s="17" t="s">
        <v>15</v>
      </c>
      <c r="B61" s="17" t="s">
        <v>15</v>
      </c>
      <c r="C61" s="17" t="s">
        <v>15</v>
      </c>
      <c r="D61" s="17" t="s">
        <v>15</v>
      </c>
      <c r="E61" s="17" t="s">
        <v>15</v>
      </c>
      <c r="F61" s="17" t="s">
        <v>15</v>
      </c>
      <c r="G61" s="61" t="s">
        <v>15</v>
      </c>
      <c r="H61" s="23">
        <v>0</v>
      </c>
    </row>
    <row r="62" spans="1:8" s="63" customFormat="1" x14ac:dyDescent="0.35">
      <c r="A62" s="43"/>
      <c r="B62" s="75"/>
      <c r="C62" s="17" t="s">
        <v>2</v>
      </c>
      <c r="D62" s="44"/>
      <c r="E62" s="44"/>
      <c r="F62" s="44"/>
      <c r="G62" s="110"/>
      <c r="H62" s="139">
        <f>SUM(H60:H61)</f>
        <v>0</v>
      </c>
    </row>
    <row r="63" spans="1:8" s="63" customFormat="1" x14ac:dyDescent="0.35">
      <c r="A63" s="19" t="s">
        <v>14</v>
      </c>
      <c r="B63" s="24" t="s">
        <v>10</v>
      </c>
      <c r="C63" s="24" t="s">
        <v>18</v>
      </c>
      <c r="D63" s="24" t="s">
        <v>9</v>
      </c>
      <c r="E63" s="24" t="s">
        <v>12</v>
      </c>
      <c r="F63" s="24" t="s">
        <v>13</v>
      </c>
      <c r="G63" s="60" t="s">
        <v>22</v>
      </c>
      <c r="H63" s="144" t="s">
        <v>23</v>
      </c>
    </row>
    <row r="64" spans="1:8" s="63" customFormat="1" x14ac:dyDescent="0.35">
      <c r="A64" s="17" t="s">
        <v>15</v>
      </c>
      <c r="B64" s="17" t="s">
        <v>15</v>
      </c>
      <c r="C64" s="17" t="s">
        <v>15</v>
      </c>
      <c r="D64" s="17" t="s">
        <v>15</v>
      </c>
      <c r="E64" s="17" t="s">
        <v>15</v>
      </c>
      <c r="F64" s="17" t="s">
        <v>15</v>
      </c>
      <c r="G64" s="61" t="s">
        <v>15</v>
      </c>
      <c r="H64" s="23">
        <v>0</v>
      </c>
    </row>
    <row r="65" spans="1:8" s="63" customFormat="1" x14ac:dyDescent="0.35">
      <c r="A65" s="17" t="s">
        <v>15</v>
      </c>
      <c r="B65" s="17" t="s">
        <v>15</v>
      </c>
      <c r="C65" s="17" t="s">
        <v>15</v>
      </c>
      <c r="D65" s="17" t="s">
        <v>15</v>
      </c>
      <c r="E65" s="17" t="s">
        <v>15</v>
      </c>
      <c r="F65" s="17" t="s">
        <v>15</v>
      </c>
      <c r="G65" s="61" t="s">
        <v>15</v>
      </c>
      <c r="H65" s="23">
        <v>0</v>
      </c>
    </row>
    <row r="66" spans="1:8" s="63" customFormat="1" x14ac:dyDescent="0.35">
      <c r="A66" s="43"/>
      <c r="B66" s="75"/>
      <c r="C66" s="17" t="s">
        <v>2</v>
      </c>
      <c r="D66" s="44"/>
      <c r="E66" s="44"/>
      <c r="F66" s="44"/>
      <c r="G66" s="110"/>
      <c r="H66" s="139">
        <f>SUM(H64:H65)</f>
        <v>0</v>
      </c>
    </row>
    <row r="67" spans="1:8" s="63" customFormat="1" x14ac:dyDescent="0.35">
      <c r="A67" s="75"/>
      <c r="B67" s="16"/>
      <c r="C67" s="80"/>
      <c r="D67" s="75"/>
      <c r="E67" s="80"/>
      <c r="F67" s="80"/>
      <c r="G67" s="109"/>
      <c r="H67" s="177"/>
    </row>
    <row r="68" spans="1:8" s="65" customFormat="1" ht="15" x14ac:dyDescent="0.3">
      <c r="A68" s="19"/>
      <c r="B68" s="24" t="s">
        <v>229</v>
      </c>
      <c r="C68" s="24" t="s">
        <v>147</v>
      </c>
      <c r="D68" s="58"/>
      <c r="E68" s="58"/>
      <c r="F68" s="58"/>
      <c r="G68" s="111"/>
      <c r="H68" s="176">
        <f>H50+H54+H58+H62+H66</f>
        <v>0</v>
      </c>
    </row>
    <row r="69" spans="1:8" s="65" customFormat="1" ht="15" x14ac:dyDescent="0.3">
      <c r="A69" s="19"/>
      <c r="B69" s="24" t="s">
        <v>227</v>
      </c>
      <c r="C69" s="24"/>
      <c r="D69" s="73"/>
      <c r="E69" s="79"/>
      <c r="F69" s="79"/>
      <c r="G69" s="108"/>
      <c r="H69" s="144"/>
    </row>
    <row r="71" spans="1:8" s="64" customFormat="1" ht="15" customHeight="1" x14ac:dyDescent="0.3">
      <c r="A71" s="4" t="s">
        <v>8</v>
      </c>
      <c r="B71" s="4"/>
      <c r="C71" s="105"/>
      <c r="D71" s="105"/>
      <c r="E71" s="105"/>
      <c r="F71" s="105"/>
      <c r="G71" s="118"/>
      <c r="H71" s="66"/>
    </row>
    <row r="72" spans="1:8" s="63" customFormat="1" x14ac:dyDescent="0.35">
      <c r="A72" s="19" t="s">
        <v>185</v>
      </c>
      <c r="B72" s="24" t="s">
        <v>159</v>
      </c>
      <c r="C72" s="24"/>
      <c r="D72" s="24"/>
      <c r="E72" s="24"/>
      <c r="F72" s="24"/>
      <c r="G72" s="60"/>
      <c r="H72" s="144"/>
    </row>
    <row r="73" spans="1:8" s="65" customFormat="1" ht="15" x14ac:dyDescent="0.3">
      <c r="A73" s="19" t="s">
        <v>3</v>
      </c>
      <c r="B73" s="24" t="s">
        <v>194</v>
      </c>
      <c r="C73" s="79"/>
      <c r="D73" s="19"/>
      <c r="E73" s="24"/>
      <c r="F73" s="79"/>
      <c r="G73" s="108"/>
      <c r="H73" s="174"/>
    </row>
    <row r="74" spans="1:8" s="25" customFormat="1" x14ac:dyDescent="0.35">
      <c r="A74" s="21" t="s">
        <v>51</v>
      </c>
      <c r="B74" s="17" t="s">
        <v>34</v>
      </c>
      <c r="C74" s="35"/>
      <c r="D74" s="24" t="s">
        <v>141</v>
      </c>
      <c r="E74" s="24"/>
      <c r="F74" s="35"/>
      <c r="G74" s="107"/>
      <c r="H74" s="23"/>
    </row>
    <row r="75" spans="1:8" s="83" customFormat="1" x14ac:dyDescent="0.35">
      <c r="A75" s="19" t="s">
        <v>224</v>
      </c>
      <c r="B75" s="106" t="s">
        <v>15</v>
      </c>
      <c r="C75" s="24"/>
      <c r="D75" s="24"/>
      <c r="E75" s="24"/>
      <c r="F75" s="24"/>
      <c r="G75" s="87"/>
      <c r="H75" s="144"/>
    </row>
    <row r="76" spans="1:8" s="65" customFormat="1" ht="15" x14ac:dyDescent="0.3">
      <c r="A76" s="19"/>
      <c r="B76" s="24"/>
      <c r="C76" s="19"/>
      <c r="D76" s="19"/>
      <c r="E76" s="19"/>
      <c r="F76" s="19"/>
      <c r="G76" s="49"/>
      <c r="H76" s="144"/>
    </row>
    <row r="77" spans="1:8" s="63" customFormat="1" x14ac:dyDescent="0.35">
      <c r="A77" s="19" t="s">
        <v>32</v>
      </c>
      <c r="B77" s="24" t="s">
        <v>10</v>
      </c>
      <c r="C77" s="24" t="s">
        <v>18</v>
      </c>
      <c r="D77" s="24" t="s">
        <v>9</v>
      </c>
      <c r="E77" s="24" t="s">
        <v>12</v>
      </c>
      <c r="F77" s="24" t="s">
        <v>13</v>
      </c>
      <c r="G77" s="60" t="s">
        <v>22</v>
      </c>
      <c r="H77" s="144" t="s">
        <v>23</v>
      </c>
    </row>
    <row r="78" spans="1:8" s="63" customFormat="1" x14ac:dyDescent="0.35">
      <c r="A78" s="17" t="s">
        <v>15</v>
      </c>
      <c r="B78" s="17" t="s">
        <v>15</v>
      </c>
      <c r="C78" s="17" t="s">
        <v>15</v>
      </c>
      <c r="D78" s="17" t="s">
        <v>15</v>
      </c>
      <c r="E78" s="17" t="s">
        <v>15</v>
      </c>
      <c r="F78" s="17" t="s">
        <v>15</v>
      </c>
      <c r="G78" s="61" t="s">
        <v>15</v>
      </c>
      <c r="H78" s="23">
        <v>0</v>
      </c>
    </row>
    <row r="79" spans="1:8" s="63" customFormat="1" x14ac:dyDescent="0.35">
      <c r="A79" s="17" t="s">
        <v>15</v>
      </c>
      <c r="B79" s="17" t="s">
        <v>15</v>
      </c>
      <c r="C79" s="17" t="s">
        <v>15</v>
      </c>
      <c r="D79" s="17" t="s">
        <v>15</v>
      </c>
      <c r="E79" s="17" t="s">
        <v>15</v>
      </c>
      <c r="F79" s="17" t="s">
        <v>15</v>
      </c>
      <c r="G79" s="61" t="s">
        <v>15</v>
      </c>
      <c r="H79" s="23">
        <v>0</v>
      </c>
    </row>
    <row r="80" spans="1:8" s="63" customFormat="1" x14ac:dyDescent="0.35">
      <c r="A80" s="43"/>
      <c r="B80" s="75"/>
      <c r="C80" s="17" t="s">
        <v>2</v>
      </c>
      <c r="D80" s="44"/>
      <c r="E80" s="44"/>
      <c r="F80" s="44"/>
      <c r="G80" s="110"/>
      <c r="H80" s="139">
        <f>SUM(H78:H79)</f>
        <v>0</v>
      </c>
    </row>
    <row r="81" spans="1:8" s="63" customFormat="1" ht="30.5" x14ac:dyDescent="0.35">
      <c r="A81" s="45" t="s">
        <v>33</v>
      </c>
      <c r="B81" s="24" t="s">
        <v>10</v>
      </c>
      <c r="C81" s="24" t="s">
        <v>18</v>
      </c>
      <c r="D81" s="24" t="s">
        <v>9</v>
      </c>
      <c r="E81" s="24" t="s">
        <v>12</v>
      </c>
      <c r="F81" s="24" t="s">
        <v>13</v>
      </c>
      <c r="G81" s="60" t="s">
        <v>22</v>
      </c>
      <c r="H81" s="144" t="s">
        <v>23</v>
      </c>
    </row>
    <row r="82" spans="1:8" s="63" customFormat="1" x14ac:dyDescent="0.35">
      <c r="A82" s="17" t="s">
        <v>15</v>
      </c>
      <c r="B82" s="17" t="s">
        <v>15</v>
      </c>
      <c r="C82" s="17" t="s">
        <v>15</v>
      </c>
      <c r="D82" s="17" t="s">
        <v>15</v>
      </c>
      <c r="E82" s="17" t="s">
        <v>15</v>
      </c>
      <c r="F82" s="17" t="s">
        <v>15</v>
      </c>
      <c r="G82" s="61" t="s">
        <v>15</v>
      </c>
      <c r="H82" s="23">
        <v>0</v>
      </c>
    </row>
    <row r="83" spans="1:8" s="63" customFormat="1" x14ac:dyDescent="0.35">
      <c r="A83" s="17" t="s">
        <v>15</v>
      </c>
      <c r="B83" s="17" t="s">
        <v>15</v>
      </c>
      <c r="C83" s="17" t="s">
        <v>15</v>
      </c>
      <c r="D83" s="17" t="s">
        <v>15</v>
      </c>
      <c r="E83" s="17" t="s">
        <v>15</v>
      </c>
      <c r="F83" s="17" t="s">
        <v>15</v>
      </c>
      <c r="G83" s="61" t="s">
        <v>15</v>
      </c>
      <c r="H83" s="23">
        <v>0</v>
      </c>
    </row>
    <row r="84" spans="1:8" s="63" customFormat="1" x14ac:dyDescent="0.35">
      <c r="A84" s="43"/>
      <c r="B84" s="75"/>
      <c r="C84" s="17" t="s">
        <v>2</v>
      </c>
      <c r="D84" s="44"/>
      <c r="E84" s="44"/>
      <c r="F84" s="44"/>
      <c r="G84" s="110"/>
      <c r="H84" s="139">
        <f>SUM(H82:H83)</f>
        <v>0</v>
      </c>
    </row>
    <row r="85" spans="1:8" s="63" customFormat="1" x14ac:dyDescent="0.35">
      <c r="A85" s="19" t="s">
        <v>5</v>
      </c>
      <c r="B85" s="24" t="s">
        <v>10</v>
      </c>
      <c r="C85" s="24" t="s">
        <v>18</v>
      </c>
      <c r="D85" s="24" t="s">
        <v>9</v>
      </c>
      <c r="E85" s="24" t="s">
        <v>12</v>
      </c>
      <c r="F85" s="24" t="s">
        <v>13</v>
      </c>
      <c r="G85" s="60" t="s">
        <v>22</v>
      </c>
      <c r="H85" s="144" t="s">
        <v>23</v>
      </c>
    </row>
    <row r="86" spans="1:8" s="63" customFormat="1" x14ac:dyDescent="0.35">
      <c r="A86" s="17" t="s">
        <v>15</v>
      </c>
      <c r="B86" s="17" t="s">
        <v>15</v>
      </c>
      <c r="C86" s="17" t="s">
        <v>15</v>
      </c>
      <c r="D86" s="17" t="s">
        <v>15</v>
      </c>
      <c r="E86" s="17" t="s">
        <v>15</v>
      </c>
      <c r="F86" s="17" t="s">
        <v>15</v>
      </c>
      <c r="G86" s="61" t="s">
        <v>15</v>
      </c>
      <c r="H86" s="23">
        <v>0</v>
      </c>
    </row>
    <row r="87" spans="1:8" s="63" customFormat="1" x14ac:dyDescent="0.35">
      <c r="A87" s="17" t="s">
        <v>15</v>
      </c>
      <c r="B87" s="17" t="s">
        <v>15</v>
      </c>
      <c r="C87" s="17" t="s">
        <v>15</v>
      </c>
      <c r="D87" s="17" t="s">
        <v>15</v>
      </c>
      <c r="E87" s="17" t="s">
        <v>15</v>
      </c>
      <c r="F87" s="17" t="s">
        <v>15</v>
      </c>
      <c r="G87" s="61" t="s">
        <v>15</v>
      </c>
      <c r="H87" s="23">
        <v>0</v>
      </c>
    </row>
    <row r="88" spans="1:8" s="63" customFormat="1" x14ac:dyDescent="0.35">
      <c r="A88" s="43"/>
      <c r="B88" s="75"/>
      <c r="C88" s="17" t="s">
        <v>2</v>
      </c>
      <c r="D88" s="44"/>
      <c r="E88" s="44"/>
      <c r="F88" s="44"/>
      <c r="G88" s="110"/>
      <c r="H88" s="139">
        <f>SUM(H86:H87)</f>
        <v>0</v>
      </c>
    </row>
    <row r="89" spans="1:8" s="63" customFormat="1" x14ac:dyDescent="0.35">
      <c r="A89" s="19" t="s">
        <v>6</v>
      </c>
      <c r="B89" s="24" t="s">
        <v>10</v>
      </c>
      <c r="C89" s="24" t="s">
        <v>18</v>
      </c>
      <c r="D89" s="24" t="s">
        <v>9</v>
      </c>
      <c r="E89" s="24" t="s">
        <v>12</v>
      </c>
      <c r="F89" s="24" t="s">
        <v>13</v>
      </c>
      <c r="G89" s="60" t="s">
        <v>15</v>
      </c>
      <c r="H89" s="144" t="s">
        <v>23</v>
      </c>
    </row>
    <row r="90" spans="1:8" s="63" customFormat="1" x14ac:dyDescent="0.35">
      <c r="A90" s="17" t="s">
        <v>15</v>
      </c>
      <c r="B90" s="17" t="s">
        <v>15</v>
      </c>
      <c r="C90" s="17" t="s">
        <v>15</v>
      </c>
      <c r="D90" s="17" t="s">
        <v>15</v>
      </c>
      <c r="E90" s="17" t="s">
        <v>15</v>
      </c>
      <c r="F90" s="17" t="s">
        <v>15</v>
      </c>
      <c r="G90" s="61" t="s">
        <v>15</v>
      </c>
      <c r="H90" s="23">
        <v>0</v>
      </c>
    </row>
    <row r="91" spans="1:8" s="63" customFormat="1" x14ac:dyDescent="0.35">
      <c r="A91" s="17" t="s">
        <v>15</v>
      </c>
      <c r="B91" s="17" t="s">
        <v>15</v>
      </c>
      <c r="C91" s="17" t="s">
        <v>15</v>
      </c>
      <c r="D91" s="17" t="s">
        <v>15</v>
      </c>
      <c r="E91" s="17" t="s">
        <v>15</v>
      </c>
      <c r="F91" s="17" t="s">
        <v>15</v>
      </c>
      <c r="G91" s="61" t="s">
        <v>15</v>
      </c>
      <c r="H91" s="23">
        <v>0</v>
      </c>
    </row>
    <row r="92" spans="1:8" s="63" customFormat="1" x14ac:dyDescent="0.35">
      <c r="A92" s="43"/>
      <c r="B92" s="75"/>
      <c r="C92" s="17" t="s">
        <v>2</v>
      </c>
      <c r="D92" s="44"/>
      <c r="E92" s="44"/>
      <c r="F92" s="44"/>
      <c r="G92" s="110"/>
      <c r="H92" s="139">
        <f>SUM(H90:H91)</f>
        <v>0</v>
      </c>
    </row>
    <row r="93" spans="1:8" s="63" customFormat="1" x14ac:dyDescent="0.35">
      <c r="A93" s="19" t="s">
        <v>14</v>
      </c>
      <c r="B93" s="24" t="s">
        <v>10</v>
      </c>
      <c r="C93" s="24" t="s">
        <v>18</v>
      </c>
      <c r="D93" s="24" t="s">
        <v>9</v>
      </c>
      <c r="E93" s="24" t="s">
        <v>12</v>
      </c>
      <c r="F93" s="24" t="s">
        <v>13</v>
      </c>
      <c r="G93" s="60" t="s">
        <v>22</v>
      </c>
      <c r="H93" s="144" t="s">
        <v>23</v>
      </c>
    </row>
    <row r="94" spans="1:8" s="63" customFormat="1" x14ac:dyDescent="0.35">
      <c r="A94" s="17" t="s">
        <v>15</v>
      </c>
      <c r="B94" s="17" t="s">
        <v>15</v>
      </c>
      <c r="C94" s="17" t="s">
        <v>15</v>
      </c>
      <c r="D94" s="17" t="s">
        <v>15</v>
      </c>
      <c r="E94" s="17" t="s">
        <v>15</v>
      </c>
      <c r="F94" s="17" t="s">
        <v>15</v>
      </c>
      <c r="G94" s="61" t="s">
        <v>15</v>
      </c>
      <c r="H94" s="23">
        <v>0</v>
      </c>
    </row>
    <row r="95" spans="1:8" s="63" customFormat="1" x14ac:dyDescent="0.35">
      <c r="A95" s="17" t="s">
        <v>15</v>
      </c>
      <c r="B95" s="17" t="s">
        <v>15</v>
      </c>
      <c r="C95" s="17" t="s">
        <v>15</v>
      </c>
      <c r="D95" s="17" t="s">
        <v>15</v>
      </c>
      <c r="E95" s="17" t="s">
        <v>15</v>
      </c>
      <c r="F95" s="17" t="s">
        <v>15</v>
      </c>
      <c r="G95" s="61" t="s">
        <v>15</v>
      </c>
      <c r="H95" s="23">
        <v>0</v>
      </c>
    </row>
    <row r="96" spans="1:8" s="63" customFormat="1" x14ac:dyDescent="0.35">
      <c r="A96" s="43"/>
      <c r="B96" s="75"/>
      <c r="C96" s="17" t="s">
        <v>2</v>
      </c>
      <c r="D96" s="44"/>
      <c r="E96" s="44"/>
      <c r="F96" s="44"/>
      <c r="G96" s="110"/>
      <c r="H96" s="139">
        <f>SUM(H94:H95)</f>
        <v>0</v>
      </c>
    </row>
    <row r="97" spans="1:8" s="63" customFormat="1" x14ac:dyDescent="0.35">
      <c r="A97" s="75"/>
      <c r="B97" s="16"/>
      <c r="C97" s="80"/>
      <c r="D97" s="75"/>
      <c r="E97" s="80"/>
      <c r="F97" s="80"/>
      <c r="G97" s="109"/>
      <c r="H97" s="177"/>
    </row>
    <row r="98" spans="1:8" s="65" customFormat="1" ht="15" x14ac:dyDescent="0.3">
      <c r="A98" s="19"/>
      <c r="B98" s="24" t="s">
        <v>229</v>
      </c>
      <c r="C98" s="24" t="s">
        <v>147</v>
      </c>
      <c r="D98" s="58"/>
      <c r="E98" s="58"/>
      <c r="F98" s="58"/>
      <c r="G98" s="111"/>
      <c r="H98" s="176">
        <f>H80+H84+H88+H92+H96</f>
        <v>0</v>
      </c>
    </row>
    <row r="99" spans="1:8" s="65" customFormat="1" ht="15" x14ac:dyDescent="0.3">
      <c r="A99" s="19"/>
      <c r="B99" s="24" t="s">
        <v>227</v>
      </c>
      <c r="C99" s="24"/>
      <c r="D99" s="73"/>
      <c r="E99" s="79"/>
      <c r="F99" s="79"/>
      <c r="G99" s="108"/>
      <c r="H99" s="144"/>
    </row>
  </sheetData>
  <sortState xmlns:xlrd2="http://schemas.microsoft.com/office/spreadsheetml/2017/richdata2" ref="A19:H22">
    <sortCondition descending="1" ref="H19:H22"/>
  </sortState>
  <pageMargins left="0.25" right="0.25" top="0.75" bottom="0.75" header="0.3" footer="0.3"/>
  <pageSetup paperSize="9" orientation="portrait" r:id="rId1"/>
  <rowBreaks count="2" manualBreakCount="2">
    <brk id="39" max="16383" man="1"/>
    <brk id="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7684-FB3E-4B5C-9BE7-DB5C2DF81435}">
  <dimension ref="A1:H57"/>
  <sheetViews>
    <sheetView topLeftCell="A4" zoomScaleNormal="100" workbookViewId="0">
      <selection sqref="A1:XFD1"/>
    </sheetView>
  </sheetViews>
  <sheetFormatPr baseColWidth="10" defaultColWidth="15.54296875" defaultRowHeight="15.5" x14ac:dyDescent="0.35"/>
  <cols>
    <col min="1" max="1" width="14.90625" style="1" customWidth="1"/>
    <col min="2" max="2" width="26.36328125" style="1" customWidth="1"/>
    <col min="3" max="3" width="7.08984375" style="1" customWidth="1"/>
    <col min="4" max="4" width="8.6328125" style="1" customWidth="1"/>
    <col min="5" max="5" width="14" style="1" customWidth="1"/>
    <col min="6" max="6" width="8.453125" style="1" customWidth="1"/>
    <col min="7" max="7" width="6.08984375" style="2" customWidth="1"/>
    <col min="8" max="8" width="8.453125" style="3" customWidth="1"/>
    <col min="9" max="16384" width="15.54296875" style="3"/>
  </cols>
  <sheetData>
    <row r="1" spans="1:8" s="25" customFormat="1" ht="14" x14ac:dyDescent="0.3">
      <c r="A1" s="31" t="s">
        <v>157</v>
      </c>
      <c r="B1" s="31" t="s">
        <v>134</v>
      </c>
      <c r="C1" s="31"/>
      <c r="D1" s="30"/>
      <c r="E1" s="30"/>
      <c r="F1" s="31"/>
      <c r="G1" s="32"/>
      <c r="H1" s="26"/>
    </row>
    <row r="2" spans="1:8" s="65" customFormat="1" ht="15" x14ac:dyDescent="0.3">
      <c r="A2" s="19" t="s">
        <v>3</v>
      </c>
      <c r="B2" s="24" t="s">
        <v>203</v>
      </c>
      <c r="C2" s="79"/>
      <c r="D2" s="19"/>
      <c r="E2" s="24"/>
      <c r="F2" s="79"/>
      <c r="G2" s="73"/>
      <c r="H2" s="74"/>
    </row>
    <row r="3" spans="1:8" s="25" customFormat="1" x14ac:dyDescent="0.35">
      <c r="A3" s="21" t="s">
        <v>51</v>
      </c>
      <c r="B3" s="17" t="s">
        <v>34</v>
      </c>
      <c r="C3" s="35"/>
      <c r="D3" s="24" t="s">
        <v>141</v>
      </c>
      <c r="E3" s="24"/>
      <c r="F3" s="35"/>
      <c r="G3" s="36"/>
      <c r="H3" s="23"/>
    </row>
    <row r="4" spans="1:8" s="83" customFormat="1" x14ac:dyDescent="0.35">
      <c r="A4" s="19" t="s">
        <v>224</v>
      </c>
      <c r="B4" s="106" t="s">
        <v>274</v>
      </c>
      <c r="C4" s="24"/>
      <c r="D4" s="24"/>
      <c r="E4" s="24"/>
      <c r="F4" s="24"/>
      <c r="G4" s="87"/>
      <c r="H4" s="20"/>
    </row>
    <row r="5" spans="1:8" s="25" customFormat="1" x14ac:dyDescent="0.35">
      <c r="A5" s="21"/>
      <c r="B5" s="17"/>
      <c r="C5" s="21"/>
      <c r="D5" s="21"/>
      <c r="E5" s="21"/>
      <c r="F5" s="21"/>
      <c r="G5" s="33"/>
      <c r="H5" s="22"/>
    </row>
    <row r="6" spans="1:8" s="25" customFormat="1" x14ac:dyDescent="0.35">
      <c r="A6" s="17" t="s">
        <v>53</v>
      </c>
      <c r="B6" s="24" t="s">
        <v>10</v>
      </c>
      <c r="C6" s="24" t="s">
        <v>18</v>
      </c>
      <c r="D6" s="24" t="s">
        <v>9</v>
      </c>
      <c r="E6" s="24" t="s">
        <v>12</v>
      </c>
      <c r="F6" s="24" t="s">
        <v>13</v>
      </c>
      <c r="G6" s="13" t="s">
        <v>22</v>
      </c>
      <c r="H6" s="20" t="s">
        <v>23</v>
      </c>
    </row>
    <row r="7" spans="1:8" s="76" customFormat="1" x14ac:dyDescent="0.35">
      <c r="A7" s="237">
        <v>35.35</v>
      </c>
      <c r="B7" s="6" t="s">
        <v>211</v>
      </c>
      <c r="C7" s="78">
        <v>1963</v>
      </c>
      <c r="D7" s="5" t="s">
        <v>270</v>
      </c>
      <c r="E7" s="5" t="s">
        <v>266</v>
      </c>
      <c r="F7" s="6">
        <v>250215</v>
      </c>
      <c r="G7" s="103"/>
      <c r="H7" s="22">
        <v>526</v>
      </c>
    </row>
    <row r="8" spans="1:8" s="76" customFormat="1" x14ac:dyDescent="0.35">
      <c r="A8" s="237">
        <v>12.78</v>
      </c>
      <c r="B8" s="238" t="s">
        <v>242</v>
      </c>
      <c r="C8" s="78">
        <v>1949</v>
      </c>
      <c r="D8" s="5" t="s">
        <v>234</v>
      </c>
      <c r="E8" s="5" t="s">
        <v>233</v>
      </c>
      <c r="F8" s="6">
        <v>250127</v>
      </c>
      <c r="G8" s="103" t="s">
        <v>15</v>
      </c>
      <c r="H8" s="22">
        <v>357</v>
      </c>
    </row>
    <row r="9" spans="1:8" s="25" customFormat="1" x14ac:dyDescent="0.35">
      <c r="A9" s="37"/>
      <c r="B9" s="34"/>
      <c r="C9" s="17" t="s">
        <v>2</v>
      </c>
      <c r="D9" s="44"/>
      <c r="E9" s="44"/>
      <c r="F9" s="44"/>
      <c r="G9" s="97"/>
      <c r="H9" s="46">
        <f>SUM(H7:H8)</f>
        <v>883</v>
      </c>
    </row>
    <row r="10" spans="1:8" s="25" customFormat="1" ht="31" x14ac:dyDescent="0.35">
      <c r="A10" s="38" t="s">
        <v>33</v>
      </c>
      <c r="B10" s="24" t="s">
        <v>10</v>
      </c>
      <c r="C10" s="24" t="s">
        <v>18</v>
      </c>
      <c r="D10" s="24" t="s">
        <v>9</v>
      </c>
      <c r="E10" s="24" t="s">
        <v>12</v>
      </c>
      <c r="F10" s="24" t="s">
        <v>13</v>
      </c>
      <c r="G10" s="13" t="s">
        <v>22</v>
      </c>
      <c r="H10" s="20" t="s">
        <v>23</v>
      </c>
    </row>
    <row r="11" spans="1:8" s="76" customFormat="1" x14ac:dyDescent="0.35">
      <c r="A11" s="237" t="s">
        <v>245</v>
      </c>
      <c r="B11" s="6" t="s">
        <v>211</v>
      </c>
      <c r="C11" s="78">
        <v>1963</v>
      </c>
      <c r="D11" s="5" t="s">
        <v>246</v>
      </c>
      <c r="E11" s="5" t="s">
        <v>233</v>
      </c>
      <c r="F11" s="6">
        <v>250127</v>
      </c>
      <c r="G11" s="103" t="s">
        <v>15</v>
      </c>
      <c r="H11" s="22">
        <v>555</v>
      </c>
    </row>
    <row r="12" spans="1:8" s="76" customFormat="1" x14ac:dyDescent="0.35">
      <c r="A12" s="8" t="s">
        <v>15</v>
      </c>
      <c r="B12" s="8" t="s">
        <v>15</v>
      </c>
      <c r="C12" s="8" t="s">
        <v>15</v>
      </c>
      <c r="D12" s="10" t="s">
        <v>15</v>
      </c>
      <c r="E12" s="11" t="s">
        <v>15</v>
      </c>
      <c r="F12" s="7" t="s">
        <v>15</v>
      </c>
      <c r="G12" s="103" t="s">
        <v>15</v>
      </c>
      <c r="H12" s="22">
        <v>0</v>
      </c>
    </row>
    <row r="13" spans="1:8" s="25" customFormat="1" x14ac:dyDescent="0.35">
      <c r="A13" s="37"/>
      <c r="B13" s="34"/>
      <c r="C13" s="17" t="s">
        <v>2</v>
      </c>
      <c r="D13" s="44"/>
      <c r="E13" s="44"/>
      <c r="F13" s="44"/>
      <c r="G13" s="97"/>
      <c r="H13" s="46">
        <f>SUM(H11:H12)</f>
        <v>555</v>
      </c>
    </row>
    <row r="14" spans="1:8" s="25" customFormat="1" x14ac:dyDescent="0.35">
      <c r="A14" s="17" t="s">
        <v>5</v>
      </c>
      <c r="B14" s="24" t="s">
        <v>10</v>
      </c>
      <c r="C14" s="24" t="s">
        <v>18</v>
      </c>
      <c r="D14" s="24" t="s">
        <v>9</v>
      </c>
      <c r="E14" s="24" t="s">
        <v>12</v>
      </c>
      <c r="F14" s="24" t="s">
        <v>13</v>
      </c>
      <c r="G14" s="13" t="s">
        <v>22</v>
      </c>
      <c r="H14" s="20" t="s">
        <v>23</v>
      </c>
    </row>
    <row r="15" spans="1:8" s="76" customFormat="1" x14ac:dyDescent="0.35">
      <c r="A15" s="8" t="s">
        <v>15</v>
      </c>
      <c r="B15" s="8" t="s">
        <v>15</v>
      </c>
      <c r="C15" s="8" t="s">
        <v>15</v>
      </c>
      <c r="D15" s="10" t="s">
        <v>15</v>
      </c>
      <c r="E15" s="11" t="s">
        <v>15</v>
      </c>
      <c r="F15" s="7" t="s">
        <v>15</v>
      </c>
      <c r="G15" s="103" t="s">
        <v>15</v>
      </c>
      <c r="H15" s="22">
        <v>0</v>
      </c>
    </row>
    <row r="16" spans="1:8" s="76" customFormat="1" x14ac:dyDescent="0.35">
      <c r="A16" s="8" t="s">
        <v>15</v>
      </c>
      <c r="B16" s="8" t="s">
        <v>15</v>
      </c>
      <c r="C16" s="8" t="s">
        <v>15</v>
      </c>
      <c r="D16" s="10" t="s">
        <v>15</v>
      </c>
      <c r="E16" s="11" t="s">
        <v>15</v>
      </c>
      <c r="F16" s="7" t="s">
        <v>15</v>
      </c>
      <c r="G16" s="103" t="s">
        <v>15</v>
      </c>
      <c r="H16" s="22">
        <v>0</v>
      </c>
    </row>
    <row r="17" spans="1:8" s="25" customFormat="1" x14ac:dyDescent="0.35">
      <c r="A17" s="37"/>
      <c r="B17" s="34"/>
      <c r="C17" s="17" t="s">
        <v>2</v>
      </c>
      <c r="D17" s="44"/>
      <c r="E17" s="34"/>
      <c r="F17" s="35"/>
      <c r="G17" s="36"/>
      <c r="H17" s="46">
        <f>SUM(H15:H16)</f>
        <v>0</v>
      </c>
    </row>
    <row r="18" spans="1:8" s="25" customFormat="1" x14ac:dyDescent="0.35">
      <c r="A18" s="17" t="s">
        <v>6</v>
      </c>
      <c r="B18" s="24" t="s">
        <v>10</v>
      </c>
      <c r="C18" s="24" t="s">
        <v>18</v>
      </c>
      <c r="D18" s="24" t="s">
        <v>9</v>
      </c>
      <c r="E18" s="24" t="s">
        <v>12</v>
      </c>
      <c r="F18" s="24" t="s">
        <v>13</v>
      </c>
      <c r="G18" s="13" t="s">
        <v>22</v>
      </c>
      <c r="H18" s="20" t="s">
        <v>23</v>
      </c>
    </row>
    <row r="19" spans="1:8" s="76" customFormat="1" x14ac:dyDescent="0.35">
      <c r="A19" s="237">
        <v>5.67</v>
      </c>
      <c r="B19" s="6" t="s">
        <v>242</v>
      </c>
      <c r="C19" s="78">
        <v>1949</v>
      </c>
      <c r="D19" s="5" t="s">
        <v>243</v>
      </c>
      <c r="E19" s="5" t="s">
        <v>233</v>
      </c>
      <c r="F19" s="6">
        <v>250127</v>
      </c>
      <c r="G19" s="103" t="s">
        <v>15</v>
      </c>
      <c r="H19" s="22">
        <v>442</v>
      </c>
    </row>
    <row r="20" spans="1:8" s="76" customFormat="1" x14ac:dyDescent="0.35">
      <c r="A20" s="8" t="s">
        <v>15</v>
      </c>
      <c r="B20" s="8" t="s">
        <v>15</v>
      </c>
      <c r="C20" s="8" t="s">
        <v>15</v>
      </c>
      <c r="D20" s="10" t="s">
        <v>15</v>
      </c>
      <c r="E20" s="11" t="s">
        <v>15</v>
      </c>
      <c r="F20" s="7" t="s">
        <v>15</v>
      </c>
      <c r="G20" s="103" t="s">
        <v>15</v>
      </c>
      <c r="H20" s="22">
        <v>0</v>
      </c>
    </row>
    <row r="21" spans="1:8" s="25" customFormat="1" x14ac:dyDescent="0.35">
      <c r="A21" s="37"/>
      <c r="B21" s="34"/>
      <c r="C21" s="17" t="s">
        <v>2</v>
      </c>
      <c r="D21" s="44"/>
      <c r="E21" s="34"/>
      <c r="F21" s="35"/>
      <c r="G21" s="36"/>
      <c r="H21" s="46">
        <f>SUM(H19:H20)</f>
        <v>442</v>
      </c>
    </row>
    <row r="22" spans="1:8" s="25" customFormat="1" x14ac:dyDescent="0.35">
      <c r="A22" s="17" t="s">
        <v>7</v>
      </c>
      <c r="B22" s="24" t="s">
        <v>10</v>
      </c>
      <c r="C22" s="24" t="s">
        <v>18</v>
      </c>
      <c r="D22" s="24" t="s">
        <v>9</v>
      </c>
      <c r="E22" s="24" t="s">
        <v>12</v>
      </c>
      <c r="F22" s="24" t="s">
        <v>13</v>
      </c>
      <c r="G22" s="13" t="s">
        <v>22</v>
      </c>
      <c r="H22" s="20" t="s">
        <v>23</v>
      </c>
    </row>
    <row r="23" spans="1:8" s="76" customFormat="1" x14ac:dyDescent="0.35">
      <c r="A23" s="8" t="s">
        <v>15</v>
      </c>
      <c r="B23" s="8" t="s">
        <v>15</v>
      </c>
      <c r="C23" s="8" t="s">
        <v>15</v>
      </c>
      <c r="D23" s="10" t="s">
        <v>15</v>
      </c>
      <c r="E23" s="11" t="s">
        <v>15</v>
      </c>
      <c r="F23" s="7" t="s">
        <v>15</v>
      </c>
      <c r="G23" s="103" t="s">
        <v>15</v>
      </c>
      <c r="H23" s="22">
        <v>0</v>
      </c>
    </row>
    <row r="24" spans="1:8" s="76" customFormat="1" x14ac:dyDescent="0.35">
      <c r="A24" s="8" t="s">
        <v>15</v>
      </c>
      <c r="B24" s="8" t="s">
        <v>15</v>
      </c>
      <c r="C24" s="8" t="s">
        <v>15</v>
      </c>
      <c r="D24" s="10" t="s">
        <v>15</v>
      </c>
      <c r="E24" s="11" t="s">
        <v>15</v>
      </c>
      <c r="F24" s="7" t="s">
        <v>15</v>
      </c>
      <c r="G24" s="103" t="s">
        <v>15</v>
      </c>
      <c r="H24" s="22">
        <v>0</v>
      </c>
    </row>
    <row r="25" spans="1:8" s="25" customFormat="1" x14ac:dyDescent="0.35">
      <c r="A25" s="34"/>
      <c r="B25" s="34"/>
      <c r="C25" s="35" t="s">
        <v>2</v>
      </c>
      <c r="D25" s="34"/>
      <c r="E25" s="34"/>
      <c r="F25" s="35"/>
      <c r="G25" s="36"/>
      <c r="H25" s="28">
        <f>SUM(H23:H24)</f>
        <v>0</v>
      </c>
    </row>
    <row r="26" spans="1:8" s="25" customFormat="1" x14ac:dyDescent="0.35">
      <c r="A26" s="34"/>
      <c r="B26" s="34"/>
      <c r="C26" s="35"/>
      <c r="D26" s="34"/>
      <c r="E26" s="34"/>
      <c r="F26" s="35"/>
      <c r="G26" s="36"/>
      <c r="H26" s="28"/>
    </row>
    <row r="27" spans="1:8" s="25" customFormat="1" x14ac:dyDescent="0.35">
      <c r="A27" s="17"/>
      <c r="B27" s="17" t="s">
        <v>278</v>
      </c>
      <c r="C27" s="17" t="s">
        <v>2</v>
      </c>
      <c r="D27" s="27"/>
      <c r="E27" s="34"/>
      <c r="F27" s="35"/>
      <c r="G27" s="36"/>
      <c r="H27" s="29">
        <f>H9+H13+H17+H21+H25</f>
        <v>1880</v>
      </c>
    </row>
    <row r="28" spans="1:8" s="25" customFormat="1" x14ac:dyDescent="0.35">
      <c r="A28" s="19"/>
      <c r="B28" s="17" t="s">
        <v>248</v>
      </c>
      <c r="C28" s="17"/>
      <c r="D28" s="34"/>
      <c r="E28" s="34"/>
      <c r="F28" s="35"/>
      <c r="G28" s="36"/>
      <c r="H28" s="22"/>
    </row>
    <row r="29" spans="1:8" x14ac:dyDescent="0.35">
      <c r="B29" s="1" t="s">
        <v>279</v>
      </c>
    </row>
    <row r="31" spans="1:8" s="65" customFormat="1" ht="15" x14ac:dyDescent="0.3">
      <c r="A31" s="19" t="s">
        <v>3</v>
      </c>
      <c r="B31" s="24" t="s">
        <v>204</v>
      </c>
      <c r="C31" s="79"/>
      <c r="D31" s="19"/>
      <c r="E31" s="24"/>
      <c r="F31" s="79"/>
      <c r="G31" s="73"/>
      <c r="H31" s="74"/>
    </row>
    <row r="32" spans="1:8" s="64" customFormat="1" ht="15" customHeight="1" x14ac:dyDescent="0.3">
      <c r="A32" s="4" t="s">
        <v>198</v>
      </c>
      <c r="B32" s="66" t="s">
        <v>34</v>
      </c>
      <c r="C32" s="4"/>
      <c r="D32" s="4" t="s">
        <v>141</v>
      </c>
      <c r="E32" s="4"/>
      <c r="F32" s="4"/>
      <c r="G32" s="4"/>
    </row>
    <row r="33" spans="1:8" s="91" customFormat="1" ht="15" x14ac:dyDescent="0.3">
      <c r="A33" s="19" t="s">
        <v>224</v>
      </c>
      <c r="B33" s="59" t="s">
        <v>15</v>
      </c>
      <c r="C33" s="24"/>
      <c r="D33" s="51"/>
      <c r="E33" s="51"/>
      <c r="F33" s="60"/>
      <c r="G33" s="24"/>
      <c r="H33" s="20"/>
    </row>
    <row r="34" spans="1:8" ht="15" customHeight="1" x14ac:dyDescent="0.35">
      <c r="G34" s="1"/>
    </row>
    <row r="35" spans="1:8" s="65" customFormat="1" ht="15" customHeight="1" x14ac:dyDescent="0.3">
      <c r="A35" s="100" t="s">
        <v>32</v>
      </c>
      <c r="B35" s="4" t="s">
        <v>10</v>
      </c>
      <c r="C35" s="4" t="s">
        <v>199</v>
      </c>
      <c r="D35" s="4" t="s">
        <v>200</v>
      </c>
      <c r="E35" s="4" t="s">
        <v>12</v>
      </c>
      <c r="F35" s="68" t="s">
        <v>13</v>
      </c>
      <c r="G35" s="100" t="s">
        <v>22</v>
      </c>
      <c r="H35" s="64" t="s">
        <v>23</v>
      </c>
    </row>
    <row r="36" spans="1:8" s="63" customFormat="1" x14ac:dyDescent="0.35">
      <c r="A36" s="1" t="s">
        <v>15</v>
      </c>
      <c r="B36" s="1" t="s">
        <v>15</v>
      </c>
      <c r="C36" s="1" t="s">
        <v>15</v>
      </c>
      <c r="D36" s="1" t="s">
        <v>15</v>
      </c>
      <c r="E36" s="1" t="s">
        <v>15</v>
      </c>
      <c r="F36" s="1" t="s">
        <v>15</v>
      </c>
      <c r="G36" s="1"/>
      <c r="H36" s="3">
        <v>0</v>
      </c>
    </row>
    <row r="37" spans="1:8" s="63" customFormat="1" x14ac:dyDescent="0.35">
      <c r="A37" s="1" t="s">
        <v>15</v>
      </c>
      <c r="B37" s="1" t="s">
        <v>15</v>
      </c>
      <c r="C37" s="1" t="s">
        <v>15</v>
      </c>
      <c r="D37" s="1" t="s">
        <v>15</v>
      </c>
      <c r="E37" s="1" t="s">
        <v>15</v>
      </c>
      <c r="F37" s="1" t="s">
        <v>15</v>
      </c>
      <c r="G37" s="1"/>
      <c r="H37" s="3">
        <v>0</v>
      </c>
    </row>
    <row r="38" spans="1:8" ht="15" customHeight="1" x14ac:dyDescent="0.35">
      <c r="A38" s="223"/>
      <c r="C38" s="1" t="s">
        <v>2</v>
      </c>
      <c r="D38" s="213"/>
      <c r="H38" s="126">
        <f>SUM(H36:H37)</f>
        <v>0</v>
      </c>
    </row>
    <row r="39" spans="1:8" s="65" customFormat="1" ht="30.75" customHeight="1" x14ac:dyDescent="0.3">
      <c r="A39" s="224" t="s">
        <v>33</v>
      </c>
      <c r="B39" s="4" t="s">
        <v>10</v>
      </c>
      <c r="C39" s="4" t="s">
        <v>199</v>
      </c>
      <c r="D39" s="4" t="s">
        <v>200</v>
      </c>
      <c r="E39" s="4" t="s">
        <v>12</v>
      </c>
      <c r="F39" s="68" t="s">
        <v>13</v>
      </c>
      <c r="G39" s="100"/>
      <c r="H39" s="64" t="s">
        <v>23</v>
      </c>
    </row>
    <row r="40" spans="1:8" s="63" customFormat="1" ht="14.4" customHeight="1" x14ac:dyDescent="0.35">
      <c r="A40" s="1" t="s">
        <v>15</v>
      </c>
      <c r="B40" s="1" t="s">
        <v>15</v>
      </c>
      <c r="C40" s="1" t="s">
        <v>15</v>
      </c>
      <c r="D40" s="1" t="s">
        <v>15</v>
      </c>
      <c r="E40" s="1" t="s">
        <v>15</v>
      </c>
      <c r="F40" s="1" t="s">
        <v>15</v>
      </c>
      <c r="G40" s="1"/>
      <c r="H40" s="3">
        <v>0</v>
      </c>
    </row>
    <row r="41" spans="1:8" s="63" customFormat="1" x14ac:dyDescent="0.35">
      <c r="A41" s="1" t="s">
        <v>15</v>
      </c>
      <c r="B41" s="1" t="s">
        <v>15</v>
      </c>
      <c r="C41" s="1" t="s">
        <v>15</v>
      </c>
      <c r="D41" s="1" t="s">
        <v>15</v>
      </c>
      <c r="E41" s="1" t="s">
        <v>15</v>
      </c>
      <c r="F41" s="1" t="s">
        <v>15</v>
      </c>
      <c r="G41" s="1"/>
      <c r="H41" s="3">
        <v>0</v>
      </c>
    </row>
    <row r="42" spans="1:8" ht="15" customHeight="1" x14ac:dyDescent="0.35">
      <c r="A42" s="223"/>
      <c r="C42" s="1" t="s">
        <v>2</v>
      </c>
      <c r="D42" s="213"/>
      <c r="H42" s="126">
        <f>SUM(H40:H41)</f>
        <v>0</v>
      </c>
    </row>
    <row r="43" spans="1:8" s="64" customFormat="1" ht="15" customHeight="1" x14ac:dyDescent="0.3">
      <c r="A43" s="4" t="s">
        <v>5</v>
      </c>
      <c r="B43" s="4" t="s">
        <v>10</v>
      </c>
      <c r="C43" s="4" t="s">
        <v>199</v>
      </c>
      <c r="D43" s="4" t="s">
        <v>200</v>
      </c>
      <c r="E43" s="4" t="s">
        <v>12</v>
      </c>
      <c r="F43" s="68" t="s">
        <v>13</v>
      </c>
      <c r="G43" s="100"/>
      <c r="H43" s="64" t="s">
        <v>23</v>
      </c>
    </row>
    <row r="44" spans="1:8" s="63" customFormat="1" ht="14.4" customHeight="1" x14ac:dyDescent="0.35">
      <c r="A44" s="1" t="s">
        <v>15</v>
      </c>
      <c r="B44" s="1" t="s">
        <v>15</v>
      </c>
      <c r="C44" s="1" t="s">
        <v>15</v>
      </c>
      <c r="D44" s="1" t="s">
        <v>15</v>
      </c>
      <c r="E44" s="1" t="s">
        <v>15</v>
      </c>
      <c r="F44" s="1" t="s">
        <v>15</v>
      </c>
      <c r="G44" s="1"/>
      <c r="H44" s="3">
        <v>0</v>
      </c>
    </row>
    <row r="45" spans="1:8" s="63" customFormat="1" x14ac:dyDescent="0.35">
      <c r="A45" s="1" t="s">
        <v>15</v>
      </c>
      <c r="B45" s="1" t="s">
        <v>15</v>
      </c>
      <c r="C45" s="1" t="s">
        <v>15</v>
      </c>
      <c r="D45" s="1" t="s">
        <v>15</v>
      </c>
      <c r="E45" s="1" t="s">
        <v>15</v>
      </c>
      <c r="F45" s="1" t="s">
        <v>15</v>
      </c>
      <c r="G45" s="1"/>
      <c r="H45" s="3">
        <v>0</v>
      </c>
    </row>
    <row r="46" spans="1:8" ht="15" customHeight="1" x14ac:dyDescent="0.35">
      <c r="A46" s="223"/>
      <c r="C46" s="1" t="s">
        <v>2</v>
      </c>
      <c r="D46" s="213"/>
      <c r="H46" s="126">
        <f>SUM(H44:H45)</f>
        <v>0</v>
      </c>
    </row>
    <row r="47" spans="1:8" s="64" customFormat="1" ht="15" customHeight="1" x14ac:dyDescent="0.3">
      <c r="A47" s="4" t="s">
        <v>6</v>
      </c>
      <c r="B47" s="4" t="s">
        <v>10</v>
      </c>
      <c r="C47" s="4" t="s">
        <v>199</v>
      </c>
      <c r="D47" s="4" t="s">
        <v>200</v>
      </c>
      <c r="E47" s="4" t="s">
        <v>12</v>
      </c>
      <c r="F47" s="68" t="s">
        <v>13</v>
      </c>
      <c r="G47" s="100"/>
      <c r="H47" s="64" t="s">
        <v>23</v>
      </c>
    </row>
    <row r="48" spans="1:8" s="63" customFormat="1" x14ac:dyDescent="0.35">
      <c r="A48" s="1" t="s">
        <v>15</v>
      </c>
      <c r="B48" s="1" t="s">
        <v>15</v>
      </c>
      <c r="C48" s="1" t="s">
        <v>15</v>
      </c>
      <c r="D48" s="1" t="s">
        <v>15</v>
      </c>
      <c r="E48" s="1" t="s">
        <v>15</v>
      </c>
      <c r="F48" s="1" t="s">
        <v>15</v>
      </c>
      <c r="G48" s="1"/>
      <c r="H48" s="3">
        <v>0</v>
      </c>
    </row>
    <row r="49" spans="1:8" s="63" customFormat="1" x14ac:dyDescent="0.35">
      <c r="A49" s="1" t="s">
        <v>15</v>
      </c>
      <c r="B49" s="1" t="s">
        <v>15</v>
      </c>
      <c r="C49" s="1" t="s">
        <v>15</v>
      </c>
      <c r="D49" s="1" t="s">
        <v>15</v>
      </c>
      <c r="E49" s="1" t="s">
        <v>15</v>
      </c>
      <c r="F49" s="1" t="s">
        <v>15</v>
      </c>
      <c r="G49" s="1"/>
      <c r="H49" s="3">
        <v>0</v>
      </c>
    </row>
    <row r="50" spans="1:8" ht="15" customHeight="1" x14ac:dyDescent="0.35">
      <c r="A50" s="223"/>
      <c r="C50" s="1" t="s">
        <v>2</v>
      </c>
      <c r="D50" s="213"/>
      <c r="H50" s="126">
        <f>SUM(H48:H49)</f>
        <v>0</v>
      </c>
    </row>
    <row r="51" spans="1:8" s="64" customFormat="1" ht="15" customHeight="1" x14ac:dyDescent="0.3">
      <c r="A51" s="4" t="s">
        <v>14</v>
      </c>
      <c r="B51" s="4" t="s">
        <v>10</v>
      </c>
      <c r="C51" s="4" t="s">
        <v>199</v>
      </c>
      <c r="D51" s="4" t="s">
        <v>200</v>
      </c>
      <c r="E51" s="4" t="s">
        <v>12</v>
      </c>
      <c r="F51" s="68" t="s">
        <v>13</v>
      </c>
      <c r="G51" s="100"/>
      <c r="H51" s="64" t="s">
        <v>23</v>
      </c>
    </row>
    <row r="52" spans="1:8" s="63" customFormat="1" ht="14.4" customHeight="1" x14ac:dyDescent="0.35">
      <c r="A52" s="1" t="s">
        <v>15</v>
      </c>
      <c r="B52" s="1" t="s">
        <v>15</v>
      </c>
      <c r="C52" s="1" t="s">
        <v>15</v>
      </c>
      <c r="D52" s="1" t="s">
        <v>15</v>
      </c>
      <c r="E52" s="1" t="s">
        <v>15</v>
      </c>
      <c r="F52" s="1" t="s">
        <v>15</v>
      </c>
      <c r="G52" s="1"/>
      <c r="H52" s="3">
        <v>0</v>
      </c>
    </row>
    <row r="53" spans="1:8" s="63" customFormat="1" x14ac:dyDescent="0.35">
      <c r="A53" s="1" t="s">
        <v>15</v>
      </c>
      <c r="B53" s="1" t="s">
        <v>15</v>
      </c>
      <c r="C53" s="1" t="s">
        <v>15</v>
      </c>
      <c r="D53" s="1" t="s">
        <v>15</v>
      </c>
      <c r="E53" s="1" t="s">
        <v>15</v>
      </c>
      <c r="F53" s="1" t="s">
        <v>15</v>
      </c>
      <c r="G53" s="1"/>
      <c r="H53" s="3">
        <v>0</v>
      </c>
    </row>
    <row r="54" spans="1:8" ht="15" customHeight="1" x14ac:dyDescent="0.35">
      <c r="A54" s="223"/>
      <c r="C54" s="1" t="s">
        <v>2</v>
      </c>
      <c r="D54" s="213"/>
      <c r="H54" s="126">
        <f>SUM(H52:H53)</f>
        <v>0</v>
      </c>
    </row>
    <row r="55" spans="1:8" x14ac:dyDescent="0.35">
      <c r="B55" s="77"/>
    </row>
    <row r="56" spans="1:8" s="64" customFormat="1" ht="15" customHeight="1" x14ac:dyDescent="0.3">
      <c r="A56" s="4" t="s">
        <v>201</v>
      </c>
      <c r="B56" s="4" t="s">
        <v>229</v>
      </c>
      <c r="C56" s="4" t="s">
        <v>202</v>
      </c>
      <c r="D56" s="214"/>
      <c r="E56" s="4"/>
      <c r="F56" s="4"/>
      <c r="G56" s="68"/>
      <c r="H56" s="128">
        <f>H38+H42+H46+H50+H54</f>
        <v>0</v>
      </c>
    </row>
    <row r="57" spans="1:8" s="64" customFormat="1" ht="15" customHeight="1" x14ac:dyDescent="0.3">
      <c r="A57" s="4"/>
      <c r="B57" s="4" t="s">
        <v>227</v>
      </c>
      <c r="C57" s="4"/>
      <c r="D57" s="4"/>
      <c r="E57" s="4"/>
      <c r="F57" s="4"/>
      <c r="G57" s="68"/>
    </row>
  </sheetData>
  <sortState xmlns:xlrd2="http://schemas.microsoft.com/office/spreadsheetml/2017/richdata2" ref="A7:H8">
    <sortCondition descending="1" ref="H7:H8"/>
  </sortState>
  <pageMargins left="0.25" right="0.25" top="0.75" bottom="0.75" header="0.3" footer="0.3"/>
  <pageSetup paperSize="9" orientation="portrait" r:id="rId1"/>
  <rowBreaks count="1" manualBreakCount="1">
    <brk id="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99F0-7C7D-48EE-AFDA-4139B1D5321E}">
  <dimension ref="A1:H152"/>
  <sheetViews>
    <sheetView zoomScaleNormal="100" workbookViewId="0">
      <selection activeCell="B82" sqref="B82"/>
    </sheetView>
  </sheetViews>
  <sheetFormatPr baseColWidth="10" defaultColWidth="9.54296875" defaultRowHeight="13" x14ac:dyDescent="0.3"/>
  <cols>
    <col min="1" max="1" width="9.54296875" style="8"/>
    <col min="2" max="2" width="25.90625" style="8" customWidth="1"/>
    <col min="3" max="3" width="7" style="11" customWidth="1"/>
    <col min="4" max="4" width="11.1796875" style="8" customWidth="1"/>
    <col min="5" max="5" width="16.08984375" style="10" customWidth="1"/>
    <col min="6" max="6" width="8.08984375" style="8" customWidth="1"/>
    <col min="7" max="7" width="5.6328125" style="11" customWidth="1"/>
    <col min="8" max="8" width="7" style="6" customWidth="1"/>
    <col min="9" max="16384" width="9.54296875" style="6"/>
  </cols>
  <sheetData>
    <row r="1" spans="1:8" s="121" customFormat="1" ht="15" x14ac:dyDescent="0.3">
      <c r="A1" s="19" t="s">
        <v>161</v>
      </c>
      <c r="B1" s="19" t="s">
        <v>162</v>
      </c>
      <c r="C1" s="129"/>
      <c r="D1" s="24"/>
      <c r="E1" s="48"/>
      <c r="F1" s="24"/>
      <c r="G1" s="12"/>
      <c r="H1" s="24"/>
    </row>
    <row r="2" spans="1:8" s="121" customFormat="1" ht="15" x14ac:dyDescent="0.3">
      <c r="A2" s="19" t="s">
        <v>3</v>
      </c>
      <c r="B2" s="19" t="s">
        <v>50</v>
      </c>
      <c r="C2" s="12"/>
      <c r="D2" s="19"/>
      <c r="E2" s="48"/>
      <c r="F2" s="24"/>
      <c r="G2" s="12"/>
      <c r="H2" s="24"/>
    </row>
    <row r="3" spans="1:8" s="121" customFormat="1" ht="15" x14ac:dyDescent="0.3">
      <c r="A3" s="19" t="s">
        <v>54</v>
      </c>
      <c r="B3" s="19"/>
      <c r="C3" s="12"/>
      <c r="D3" s="19"/>
      <c r="E3" s="48"/>
      <c r="F3" s="24"/>
      <c r="G3" s="12"/>
      <c r="H3" s="24"/>
    </row>
    <row r="4" spans="1:8" s="121" customFormat="1" ht="15" x14ac:dyDescent="0.3">
      <c r="A4" s="19" t="s">
        <v>224</v>
      </c>
      <c r="B4" s="59" t="s">
        <v>320</v>
      </c>
      <c r="C4" s="124"/>
      <c r="D4" s="19"/>
      <c r="E4" s="48"/>
      <c r="F4" s="19"/>
      <c r="G4" s="124"/>
      <c r="H4" s="20"/>
    </row>
    <row r="5" spans="1:8" s="145" customFormat="1" x14ac:dyDescent="0.3">
      <c r="A5" s="52"/>
      <c r="B5" s="53"/>
      <c r="C5" s="143"/>
      <c r="D5" s="53"/>
      <c r="E5" s="142"/>
      <c r="F5" s="53"/>
      <c r="G5" s="143"/>
      <c r="H5" s="144"/>
    </row>
    <row r="6" spans="1:8" s="41" customFormat="1" x14ac:dyDescent="0.3">
      <c r="A6" s="52" t="s">
        <v>26</v>
      </c>
      <c r="B6" s="52" t="s">
        <v>10</v>
      </c>
      <c r="C6" s="134" t="s">
        <v>18</v>
      </c>
      <c r="D6" s="52" t="s">
        <v>9</v>
      </c>
      <c r="E6" s="135" t="s">
        <v>12</v>
      </c>
      <c r="F6" s="52" t="s">
        <v>13</v>
      </c>
      <c r="G6" s="134" t="s">
        <v>22</v>
      </c>
      <c r="H6" s="53" t="s">
        <v>55</v>
      </c>
    </row>
    <row r="7" spans="1:8" s="41" customFormat="1" x14ac:dyDescent="0.3">
      <c r="A7" s="71" t="s">
        <v>287</v>
      </c>
      <c r="B7" s="208" t="s">
        <v>119</v>
      </c>
      <c r="C7" s="6">
        <v>2006</v>
      </c>
      <c r="D7" s="8" t="s">
        <v>273</v>
      </c>
      <c r="E7" s="5" t="s">
        <v>284</v>
      </c>
      <c r="F7" s="6">
        <v>250216</v>
      </c>
      <c r="G7" s="6" t="s">
        <v>15</v>
      </c>
      <c r="H7" s="78">
        <v>1035</v>
      </c>
    </row>
    <row r="8" spans="1:8" s="41" customFormat="1" x14ac:dyDescent="0.3">
      <c r="A8" s="237">
        <v>7.56</v>
      </c>
      <c r="B8" s="5" t="s">
        <v>128</v>
      </c>
      <c r="C8" s="78">
        <v>2007</v>
      </c>
      <c r="D8" s="8" t="s">
        <v>234</v>
      </c>
      <c r="E8" s="5" t="s">
        <v>233</v>
      </c>
      <c r="F8" s="6">
        <v>250119</v>
      </c>
      <c r="G8" s="6" t="s">
        <v>15</v>
      </c>
      <c r="H8" s="78">
        <v>916</v>
      </c>
    </row>
    <row r="9" spans="1:8" s="41" customFormat="1" x14ac:dyDescent="0.3">
      <c r="A9" s="6">
        <v>9.61</v>
      </c>
      <c r="B9" s="208" t="s">
        <v>217</v>
      </c>
      <c r="C9" s="170">
        <v>2013</v>
      </c>
      <c r="D9" s="5" t="s">
        <v>234</v>
      </c>
      <c r="E9" s="5" t="s">
        <v>233</v>
      </c>
      <c r="F9" s="6">
        <v>250215</v>
      </c>
      <c r="G9" s="6" t="s">
        <v>15</v>
      </c>
      <c r="H9" s="78">
        <v>673</v>
      </c>
    </row>
    <row r="10" spans="1:8" s="119" customFormat="1" ht="15.5" x14ac:dyDescent="0.35">
      <c r="A10" s="6">
        <v>31.86</v>
      </c>
      <c r="B10" s="208" t="s">
        <v>217</v>
      </c>
      <c r="C10" s="170">
        <v>2013</v>
      </c>
      <c r="D10" s="5" t="s">
        <v>270</v>
      </c>
      <c r="E10" s="5" t="s">
        <v>233</v>
      </c>
      <c r="F10" s="6">
        <v>250216</v>
      </c>
      <c r="G10" s="8" t="s">
        <v>15</v>
      </c>
      <c r="H10" s="132">
        <v>637</v>
      </c>
    </row>
    <row r="11" spans="1:8" s="41" customFormat="1" x14ac:dyDescent="0.3">
      <c r="A11" s="6" t="s">
        <v>272</v>
      </c>
      <c r="B11" s="208" t="s">
        <v>217</v>
      </c>
      <c r="C11" s="170">
        <v>2013</v>
      </c>
      <c r="D11" s="5" t="s">
        <v>273</v>
      </c>
      <c r="E11" s="5" t="s">
        <v>233</v>
      </c>
      <c r="F11" s="6">
        <v>250215</v>
      </c>
      <c r="G11" s="6" t="s">
        <v>15</v>
      </c>
      <c r="H11" s="78">
        <v>219</v>
      </c>
    </row>
    <row r="12" spans="1:8" s="41" customFormat="1" x14ac:dyDescent="0.3">
      <c r="A12" s="6" t="s">
        <v>15</v>
      </c>
      <c r="B12" s="5" t="s">
        <v>15</v>
      </c>
      <c r="C12" s="96" t="s">
        <v>15</v>
      </c>
      <c r="D12" s="71" t="s">
        <v>15</v>
      </c>
      <c r="E12" s="5" t="s">
        <v>15</v>
      </c>
      <c r="F12" s="8" t="s">
        <v>15</v>
      </c>
      <c r="G12" s="6" t="s">
        <v>15</v>
      </c>
      <c r="H12" s="78">
        <v>0</v>
      </c>
    </row>
    <row r="13" spans="1:8" s="41" customFormat="1" x14ac:dyDescent="0.3">
      <c r="A13" s="6" t="s">
        <v>15</v>
      </c>
      <c r="B13" s="5" t="s">
        <v>15</v>
      </c>
      <c r="C13" s="96" t="s">
        <v>15</v>
      </c>
      <c r="D13" s="71" t="s">
        <v>15</v>
      </c>
      <c r="E13" s="5" t="s">
        <v>15</v>
      </c>
      <c r="F13" s="8" t="s">
        <v>15</v>
      </c>
      <c r="G13" s="6" t="s">
        <v>15</v>
      </c>
      <c r="H13" s="78">
        <v>0</v>
      </c>
    </row>
    <row r="14" spans="1:8" s="41" customFormat="1" x14ac:dyDescent="0.3">
      <c r="A14" s="6" t="s">
        <v>15</v>
      </c>
      <c r="B14" s="5" t="s">
        <v>15</v>
      </c>
      <c r="C14" s="96" t="s">
        <v>15</v>
      </c>
      <c r="D14" s="71" t="s">
        <v>15</v>
      </c>
      <c r="E14" s="5" t="s">
        <v>15</v>
      </c>
      <c r="F14" s="8" t="s">
        <v>15</v>
      </c>
      <c r="G14" s="6" t="s">
        <v>15</v>
      </c>
      <c r="H14" s="78">
        <v>0</v>
      </c>
    </row>
    <row r="15" spans="1:8" s="41" customFormat="1" x14ac:dyDescent="0.3">
      <c r="A15" s="6" t="s">
        <v>15</v>
      </c>
      <c r="B15" s="5" t="s">
        <v>15</v>
      </c>
      <c r="C15" s="96" t="s">
        <v>15</v>
      </c>
      <c r="D15" s="71" t="s">
        <v>15</v>
      </c>
      <c r="E15" s="5" t="s">
        <v>15</v>
      </c>
      <c r="F15" s="8" t="s">
        <v>15</v>
      </c>
      <c r="G15" s="6" t="s">
        <v>15</v>
      </c>
      <c r="H15" s="78">
        <v>0</v>
      </c>
    </row>
    <row r="16" spans="1:8" s="41" customFormat="1" x14ac:dyDescent="0.3">
      <c r="A16" s="6" t="s">
        <v>15</v>
      </c>
      <c r="B16" s="5" t="s">
        <v>15</v>
      </c>
      <c r="C16" s="96" t="s">
        <v>15</v>
      </c>
      <c r="D16" s="71" t="s">
        <v>15</v>
      </c>
      <c r="E16" s="5" t="s">
        <v>15</v>
      </c>
      <c r="F16" s="8" t="s">
        <v>15</v>
      </c>
      <c r="G16" s="6" t="s">
        <v>15</v>
      </c>
      <c r="H16" s="78">
        <v>0</v>
      </c>
    </row>
    <row r="17" spans="1:8" s="41" customFormat="1" x14ac:dyDescent="0.3">
      <c r="A17" s="6" t="s">
        <v>15</v>
      </c>
      <c r="B17" s="5" t="s">
        <v>15</v>
      </c>
      <c r="C17" s="96" t="s">
        <v>15</v>
      </c>
      <c r="D17" s="71" t="s">
        <v>15</v>
      </c>
      <c r="E17" s="5" t="s">
        <v>15</v>
      </c>
      <c r="F17" s="8" t="s">
        <v>15</v>
      </c>
      <c r="G17" s="6" t="s">
        <v>15</v>
      </c>
      <c r="H17" s="78">
        <v>0</v>
      </c>
    </row>
    <row r="18" spans="1:8" s="41" customFormat="1" x14ac:dyDescent="0.3">
      <c r="A18" s="6" t="s">
        <v>15</v>
      </c>
      <c r="B18" s="5" t="s">
        <v>15</v>
      </c>
      <c r="C18" s="96" t="s">
        <v>15</v>
      </c>
      <c r="D18" s="71" t="s">
        <v>15</v>
      </c>
      <c r="E18" s="5" t="s">
        <v>15</v>
      </c>
      <c r="F18" s="8" t="s">
        <v>15</v>
      </c>
      <c r="G18" s="6" t="s">
        <v>15</v>
      </c>
      <c r="H18" s="78">
        <v>0</v>
      </c>
    </row>
    <row r="19" spans="1:8" s="41" customFormat="1" x14ac:dyDescent="0.3">
      <c r="A19" s="6" t="s">
        <v>15</v>
      </c>
      <c r="B19" s="5" t="s">
        <v>15</v>
      </c>
      <c r="C19" s="96" t="s">
        <v>15</v>
      </c>
      <c r="D19" s="71" t="s">
        <v>15</v>
      </c>
      <c r="E19" s="5" t="s">
        <v>15</v>
      </c>
      <c r="F19" s="8" t="s">
        <v>15</v>
      </c>
      <c r="G19" s="6" t="s">
        <v>15</v>
      </c>
      <c r="H19" s="78">
        <v>0</v>
      </c>
    </row>
    <row r="20" spans="1:8" s="41" customFormat="1" x14ac:dyDescent="0.3">
      <c r="A20" s="6" t="s">
        <v>15</v>
      </c>
      <c r="B20" s="5" t="s">
        <v>15</v>
      </c>
      <c r="C20" s="96" t="s">
        <v>15</v>
      </c>
      <c r="D20" s="71" t="s">
        <v>15</v>
      </c>
      <c r="E20" s="5" t="s">
        <v>15</v>
      </c>
      <c r="F20" s="8" t="s">
        <v>15</v>
      </c>
      <c r="G20" s="6" t="s">
        <v>15</v>
      </c>
      <c r="H20" s="78">
        <v>0</v>
      </c>
    </row>
    <row r="21" spans="1:8" s="41" customFormat="1" x14ac:dyDescent="0.3">
      <c r="A21" s="6" t="s">
        <v>15</v>
      </c>
      <c r="B21" s="5" t="s">
        <v>15</v>
      </c>
      <c r="C21" s="96" t="s">
        <v>15</v>
      </c>
      <c r="D21" s="71" t="s">
        <v>15</v>
      </c>
      <c r="E21" s="5" t="s">
        <v>15</v>
      </c>
      <c r="F21" s="8" t="s">
        <v>15</v>
      </c>
      <c r="G21" s="6" t="s">
        <v>15</v>
      </c>
      <c r="H21" s="78">
        <v>0</v>
      </c>
    </row>
    <row r="22" spans="1:8" s="41" customFormat="1" x14ac:dyDescent="0.3">
      <c r="A22" s="6" t="s">
        <v>15</v>
      </c>
      <c r="B22" s="5" t="s">
        <v>15</v>
      </c>
      <c r="C22" s="96" t="s">
        <v>15</v>
      </c>
      <c r="D22" s="71" t="s">
        <v>15</v>
      </c>
      <c r="E22" s="5" t="s">
        <v>15</v>
      </c>
      <c r="F22" s="8" t="s">
        <v>15</v>
      </c>
      <c r="G22" s="6" t="s">
        <v>15</v>
      </c>
      <c r="H22" s="78">
        <v>0</v>
      </c>
    </row>
    <row r="23" spans="1:8" s="41" customFormat="1" x14ac:dyDescent="0.3">
      <c r="A23" s="6" t="s">
        <v>15</v>
      </c>
      <c r="B23" s="5" t="s">
        <v>15</v>
      </c>
      <c r="C23" s="96" t="s">
        <v>15</v>
      </c>
      <c r="D23" s="71" t="s">
        <v>15</v>
      </c>
      <c r="E23" s="5" t="s">
        <v>15</v>
      </c>
      <c r="F23" s="8" t="s">
        <v>15</v>
      </c>
      <c r="G23" s="6" t="s">
        <v>15</v>
      </c>
      <c r="H23" s="78">
        <v>0</v>
      </c>
    </row>
    <row r="24" spans="1:8" s="41" customFormat="1" x14ac:dyDescent="0.3">
      <c r="A24" s="6" t="s">
        <v>15</v>
      </c>
      <c r="B24" s="5" t="s">
        <v>15</v>
      </c>
      <c r="C24" s="96" t="s">
        <v>15</v>
      </c>
      <c r="D24" s="71" t="s">
        <v>15</v>
      </c>
      <c r="E24" s="5" t="s">
        <v>15</v>
      </c>
      <c r="F24" s="8" t="s">
        <v>15</v>
      </c>
      <c r="G24" s="6" t="s">
        <v>15</v>
      </c>
      <c r="H24" s="78">
        <v>0</v>
      </c>
    </row>
    <row r="25" spans="1:8" s="41" customFormat="1" x14ac:dyDescent="0.3">
      <c r="A25" s="6" t="s">
        <v>15</v>
      </c>
      <c r="B25" s="5" t="s">
        <v>15</v>
      </c>
      <c r="C25" s="96" t="s">
        <v>15</v>
      </c>
      <c r="D25" s="71" t="s">
        <v>15</v>
      </c>
      <c r="E25" s="5" t="s">
        <v>15</v>
      </c>
      <c r="F25" s="8" t="s">
        <v>15</v>
      </c>
      <c r="G25" s="6" t="s">
        <v>15</v>
      </c>
      <c r="H25" s="78">
        <v>0</v>
      </c>
    </row>
    <row r="26" spans="1:8" s="41" customFormat="1" x14ac:dyDescent="0.3">
      <c r="A26" s="6" t="s">
        <v>15</v>
      </c>
      <c r="B26" s="5" t="s">
        <v>15</v>
      </c>
      <c r="C26" s="96" t="s">
        <v>15</v>
      </c>
      <c r="D26" s="71" t="s">
        <v>15</v>
      </c>
      <c r="E26" s="5" t="s">
        <v>15</v>
      </c>
      <c r="F26" s="8" t="s">
        <v>15</v>
      </c>
      <c r="G26" s="6" t="s">
        <v>15</v>
      </c>
      <c r="H26" s="78">
        <v>0</v>
      </c>
    </row>
    <row r="27" spans="1:8" s="41" customFormat="1" x14ac:dyDescent="0.3">
      <c r="A27" s="6" t="s">
        <v>15</v>
      </c>
      <c r="B27" s="5" t="s">
        <v>15</v>
      </c>
      <c r="C27" s="96" t="s">
        <v>15</v>
      </c>
      <c r="D27" s="71" t="s">
        <v>15</v>
      </c>
      <c r="E27" s="5" t="s">
        <v>15</v>
      </c>
      <c r="F27" s="8" t="s">
        <v>15</v>
      </c>
      <c r="G27" s="6" t="s">
        <v>15</v>
      </c>
      <c r="H27" s="78">
        <v>0</v>
      </c>
    </row>
    <row r="28" spans="1:8" s="41" customFormat="1" x14ac:dyDescent="0.3">
      <c r="A28" s="6" t="s">
        <v>15</v>
      </c>
      <c r="B28" s="5" t="s">
        <v>15</v>
      </c>
      <c r="C28" s="96" t="s">
        <v>15</v>
      </c>
      <c r="D28" s="71" t="s">
        <v>15</v>
      </c>
      <c r="E28" s="5" t="s">
        <v>15</v>
      </c>
      <c r="F28" s="8" t="s">
        <v>15</v>
      </c>
      <c r="G28" s="6" t="s">
        <v>15</v>
      </c>
      <c r="H28" s="78">
        <v>0</v>
      </c>
    </row>
    <row r="29" spans="1:8" s="41" customFormat="1" x14ac:dyDescent="0.3">
      <c r="A29" s="6" t="s">
        <v>15</v>
      </c>
      <c r="B29" s="5" t="s">
        <v>15</v>
      </c>
      <c r="C29" s="96" t="s">
        <v>15</v>
      </c>
      <c r="D29" s="71" t="s">
        <v>15</v>
      </c>
      <c r="E29" s="5" t="s">
        <v>15</v>
      </c>
      <c r="F29" s="8" t="s">
        <v>15</v>
      </c>
      <c r="G29" s="6" t="s">
        <v>15</v>
      </c>
      <c r="H29" s="78">
        <v>0</v>
      </c>
    </row>
    <row r="30" spans="1:8" s="41" customFormat="1" x14ac:dyDescent="0.3">
      <c r="A30" s="6" t="s">
        <v>15</v>
      </c>
      <c r="B30" s="5" t="s">
        <v>15</v>
      </c>
      <c r="C30" s="96" t="s">
        <v>15</v>
      </c>
      <c r="D30" s="71" t="s">
        <v>15</v>
      </c>
      <c r="E30" s="5" t="s">
        <v>15</v>
      </c>
      <c r="F30" s="8" t="s">
        <v>15</v>
      </c>
      <c r="G30" s="6" t="s">
        <v>15</v>
      </c>
      <c r="H30" s="78">
        <v>0</v>
      </c>
    </row>
    <row r="31" spans="1:8" s="41" customFormat="1" x14ac:dyDescent="0.3">
      <c r="A31" s="136"/>
      <c r="B31" s="34"/>
      <c r="C31" s="134" t="s">
        <v>2</v>
      </c>
      <c r="D31" s="54"/>
      <c r="E31" s="99"/>
      <c r="F31" s="54"/>
      <c r="G31" s="178"/>
      <c r="H31" s="138">
        <f>SUM(H7:H30)</f>
        <v>3480</v>
      </c>
    </row>
    <row r="32" spans="1:8" s="41" customFormat="1" x14ac:dyDescent="0.3">
      <c r="A32" s="52" t="s">
        <v>29</v>
      </c>
      <c r="B32" s="52" t="s">
        <v>10</v>
      </c>
      <c r="C32" s="134" t="s">
        <v>18</v>
      </c>
      <c r="D32" s="52" t="s">
        <v>9</v>
      </c>
      <c r="E32" s="135" t="s">
        <v>12</v>
      </c>
      <c r="F32" s="52" t="s">
        <v>13</v>
      </c>
      <c r="G32" s="134" t="s">
        <v>22</v>
      </c>
      <c r="H32" s="53" t="s">
        <v>55</v>
      </c>
    </row>
    <row r="33" spans="1:8" s="41" customFormat="1" x14ac:dyDescent="0.3">
      <c r="A33" s="6" t="s">
        <v>15</v>
      </c>
      <c r="B33" s="5" t="s">
        <v>15</v>
      </c>
      <c r="C33" s="96" t="s">
        <v>15</v>
      </c>
      <c r="D33" s="71" t="s">
        <v>15</v>
      </c>
      <c r="E33" s="5" t="s">
        <v>15</v>
      </c>
      <c r="F33" s="8" t="s">
        <v>15</v>
      </c>
      <c r="G33" s="6" t="s">
        <v>15</v>
      </c>
      <c r="H33" s="78">
        <v>0</v>
      </c>
    </row>
    <row r="34" spans="1:8" s="41" customFormat="1" x14ac:dyDescent="0.3">
      <c r="A34" s="6" t="s">
        <v>15</v>
      </c>
      <c r="B34" s="5" t="s">
        <v>15</v>
      </c>
      <c r="C34" s="96" t="s">
        <v>15</v>
      </c>
      <c r="D34" s="71" t="s">
        <v>15</v>
      </c>
      <c r="E34" s="5" t="s">
        <v>15</v>
      </c>
      <c r="F34" s="8" t="s">
        <v>15</v>
      </c>
      <c r="G34" s="6" t="s">
        <v>15</v>
      </c>
      <c r="H34" s="78">
        <v>0</v>
      </c>
    </row>
    <row r="35" spans="1:8" s="41" customFormat="1" x14ac:dyDescent="0.3">
      <c r="A35" s="6" t="s">
        <v>15</v>
      </c>
      <c r="B35" s="5" t="s">
        <v>15</v>
      </c>
      <c r="C35" s="96" t="s">
        <v>15</v>
      </c>
      <c r="D35" s="71" t="s">
        <v>15</v>
      </c>
      <c r="E35" s="5" t="s">
        <v>15</v>
      </c>
      <c r="F35" s="8" t="s">
        <v>15</v>
      </c>
      <c r="G35" s="6" t="s">
        <v>15</v>
      </c>
      <c r="H35" s="78">
        <v>0</v>
      </c>
    </row>
    <row r="36" spans="1:8" s="41" customFormat="1" x14ac:dyDescent="0.3">
      <c r="A36" s="6" t="s">
        <v>15</v>
      </c>
      <c r="B36" s="5" t="s">
        <v>15</v>
      </c>
      <c r="C36" s="96" t="s">
        <v>15</v>
      </c>
      <c r="D36" s="71" t="s">
        <v>15</v>
      </c>
      <c r="E36" s="5" t="s">
        <v>15</v>
      </c>
      <c r="F36" s="8" t="s">
        <v>15</v>
      </c>
      <c r="G36" s="6" t="s">
        <v>15</v>
      </c>
      <c r="H36" s="78">
        <v>0</v>
      </c>
    </row>
    <row r="37" spans="1:8" s="41" customFormat="1" x14ac:dyDescent="0.3">
      <c r="A37" s="6" t="s">
        <v>15</v>
      </c>
      <c r="B37" s="5" t="s">
        <v>15</v>
      </c>
      <c r="C37" s="96" t="s">
        <v>15</v>
      </c>
      <c r="D37" s="71" t="s">
        <v>15</v>
      </c>
      <c r="E37" s="5" t="s">
        <v>15</v>
      </c>
      <c r="F37" s="8" t="s">
        <v>15</v>
      </c>
      <c r="G37" s="6" t="s">
        <v>15</v>
      </c>
      <c r="H37" s="78">
        <v>0</v>
      </c>
    </row>
    <row r="38" spans="1:8" s="41" customFormat="1" x14ac:dyDescent="0.3">
      <c r="A38" s="6" t="s">
        <v>15</v>
      </c>
      <c r="B38" s="5" t="s">
        <v>15</v>
      </c>
      <c r="C38" s="96" t="s">
        <v>15</v>
      </c>
      <c r="D38" s="71" t="s">
        <v>15</v>
      </c>
      <c r="E38" s="5" t="s">
        <v>15</v>
      </c>
      <c r="F38" s="8" t="s">
        <v>15</v>
      </c>
      <c r="G38" s="6" t="s">
        <v>15</v>
      </c>
      <c r="H38" s="78">
        <v>0</v>
      </c>
    </row>
    <row r="39" spans="1:8" s="41" customFormat="1" x14ac:dyDescent="0.3">
      <c r="A39" s="136"/>
      <c r="B39" s="34"/>
      <c r="C39" s="134" t="s">
        <v>2</v>
      </c>
      <c r="D39" s="54"/>
      <c r="E39" s="99"/>
      <c r="F39" s="54"/>
      <c r="G39" s="178"/>
      <c r="H39" s="139">
        <f>SUM(H33:H38)</f>
        <v>0</v>
      </c>
    </row>
    <row r="40" spans="1:8" s="41" customFormat="1" x14ac:dyDescent="0.3">
      <c r="A40" s="52" t="s">
        <v>5</v>
      </c>
      <c r="B40" s="52" t="s">
        <v>10</v>
      </c>
      <c r="C40" s="134" t="s">
        <v>18</v>
      </c>
      <c r="D40" s="52" t="s">
        <v>9</v>
      </c>
      <c r="E40" s="135" t="s">
        <v>12</v>
      </c>
      <c r="F40" s="52" t="s">
        <v>13</v>
      </c>
      <c r="G40" s="134" t="s">
        <v>22</v>
      </c>
      <c r="H40" s="53" t="s">
        <v>55</v>
      </c>
    </row>
    <row r="41" spans="1:8" s="293" customFormat="1" x14ac:dyDescent="0.3">
      <c r="A41" s="266">
        <v>6.53</v>
      </c>
      <c r="B41" s="267" t="s">
        <v>128</v>
      </c>
      <c r="C41" s="268">
        <v>2007</v>
      </c>
      <c r="D41" s="271" t="s">
        <v>236</v>
      </c>
      <c r="E41" s="267" t="s">
        <v>233</v>
      </c>
      <c r="F41" s="270">
        <v>250215</v>
      </c>
      <c r="G41" s="271" t="s">
        <v>15</v>
      </c>
      <c r="H41" s="296">
        <v>946</v>
      </c>
    </row>
    <row r="42" spans="1:8" s="293" customFormat="1" x14ac:dyDescent="0.3">
      <c r="A42" s="275">
        <v>0.9</v>
      </c>
      <c r="B42" s="302" t="s">
        <v>300</v>
      </c>
      <c r="C42" s="292">
        <v>2015</v>
      </c>
      <c r="D42" s="267" t="s">
        <v>97</v>
      </c>
      <c r="E42" s="267" t="s">
        <v>223</v>
      </c>
      <c r="F42" s="270">
        <v>250217</v>
      </c>
      <c r="G42" s="270" t="s">
        <v>15</v>
      </c>
      <c r="H42" s="268">
        <v>915</v>
      </c>
    </row>
    <row r="43" spans="1:8" s="293" customFormat="1" x14ac:dyDescent="0.3">
      <c r="A43" s="266">
        <v>1.8</v>
      </c>
      <c r="B43" s="267" t="s">
        <v>128</v>
      </c>
      <c r="C43" s="268">
        <v>2007</v>
      </c>
      <c r="D43" s="271" t="s">
        <v>235</v>
      </c>
      <c r="E43" s="267" t="s">
        <v>233</v>
      </c>
      <c r="F43" s="270">
        <v>250118</v>
      </c>
      <c r="G43" s="271" t="s">
        <v>15</v>
      </c>
      <c r="H43" s="296">
        <v>888</v>
      </c>
    </row>
    <row r="44" spans="1:8" s="293" customFormat="1" x14ac:dyDescent="0.3">
      <c r="A44" s="275">
        <v>0.85</v>
      </c>
      <c r="B44" s="267" t="s">
        <v>302</v>
      </c>
      <c r="C44" s="271">
        <v>2015</v>
      </c>
      <c r="D44" s="267" t="s">
        <v>97</v>
      </c>
      <c r="E44" s="267" t="s">
        <v>223</v>
      </c>
      <c r="F44" s="270">
        <v>250217</v>
      </c>
      <c r="G44" s="271"/>
      <c r="H44" s="270">
        <v>872</v>
      </c>
    </row>
    <row r="45" spans="1:8" s="293" customFormat="1" x14ac:dyDescent="0.3">
      <c r="A45" s="275">
        <v>0.8</v>
      </c>
      <c r="B45" s="291" t="s">
        <v>303</v>
      </c>
      <c r="C45" s="270">
        <v>2015</v>
      </c>
      <c r="D45" s="267" t="s">
        <v>97</v>
      </c>
      <c r="E45" s="267" t="s">
        <v>223</v>
      </c>
      <c r="F45" s="270">
        <v>250217</v>
      </c>
      <c r="G45" s="270" t="s">
        <v>15</v>
      </c>
      <c r="H45" s="268">
        <v>830</v>
      </c>
    </row>
    <row r="46" spans="1:8" s="293" customFormat="1" x14ac:dyDescent="0.3">
      <c r="A46" s="275">
        <v>1.74</v>
      </c>
      <c r="B46" s="267" t="s">
        <v>302</v>
      </c>
      <c r="C46" s="271">
        <v>2015</v>
      </c>
      <c r="D46" s="267" t="s">
        <v>36</v>
      </c>
      <c r="E46" s="267" t="s">
        <v>223</v>
      </c>
      <c r="F46" s="270">
        <v>250217</v>
      </c>
      <c r="G46" s="267"/>
      <c r="H46" s="270">
        <v>820</v>
      </c>
    </row>
    <row r="47" spans="1:8" s="293" customFormat="1" x14ac:dyDescent="0.3">
      <c r="A47" s="275">
        <v>1.73</v>
      </c>
      <c r="B47" s="302" t="s">
        <v>300</v>
      </c>
      <c r="C47" s="292">
        <v>2015</v>
      </c>
      <c r="D47" s="267" t="s">
        <v>36</v>
      </c>
      <c r="E47" s="267" t="s">
        <v>223</v>
      </c>
      <c r="F47" s="270">
        <v>250217</v>
      </c>
      <c r="G47" s="270" t="s">
        <v>15</v>
      </c>
      <c r="H47" s="268">
        <v>815</v>
      </c>
    </row>
    <row r="48" spans="1:8" s="293" customFormat="1" x14ac:dyDescent="0.3">
      <c r="A48" s="275">
        <v>0.75</v>
      </c>
      <c r="B48" s="267" t="s">
        <v>304</v>
      </c>
      <c r="C48" s="270">
        <v>2015</v>
      </c>
      <c r="D48" s="267" t="s">
        <v>97</v>
      </c>
      <c r="E48" s="267" t="s">
        <v>223</v>
      </c>
      <c r="F48" s="270">
        <v>250217</v>
      </c>
      <c r="G48" s="267"/>
      <c r="H48" s="270">
        <v>787</v>
      </c>
    </row>
    <row r="49" spans="1:8" s="293" customFormat="1" x14ac:dyDescent="0.3">
      <c r="A49" s="275">
        <v>1.64</v>
      </c>
      <c r="B49" s="291" t="s">
        <v>303</v>
      </c>
      <c r="C49" s="270">
        <v>2015</v>
      </c>
      <c r="D49" s="267" t="s">
        <v>36</v>
      </c>
      <c r="E49" s="267" t="s">
        <v>223</v>
      </c>
      <c r="F49" s="270">
        <v>250217</v>
      </c>
      <c r="G49" s="270" t="s">
        <v>15</v>
      </c>
      <c r="H49" s="268">
        <v>770</v>
      </c>
    </row>
    <row r="50" spans="1:8" s="293" customFormat="1" x14ac:dyDescent="0.3">
      <c r="A50" s="266">
        <v>2.6</v>
      </c>
      <c r="B50" s="267" t="s">
        <v>128</v>
      </c>
      <c r="C50" s="268">
        <v>2007</v>
      </c>
      <c r="D50" s="267" t="s">
        <v>36</v>
      </c>
      <c r="E50" s="267" t="s">
        <v>223</v>
      </c>
      <c r="F50" s="270">
        <v>250217</v>
      </c>
      <c r="G50" s="267"/>
      <c r="H50" s="268">
        <v>750</v>
      </c>
    </row>
    <row r="51" spans="1:8" s="293" customFormat="1" x14ac:dyDescent="0.3">
      <c r="A51" s="303">
        <v>0.7</v>
      </c>
      <c r="B51" s="293" t="s">
        <v>180</v>
      </c>
      <c r="C51" s="304">
        <v>2016</v>
      </c>
      <c r="D51" s="267" t="s">
        <v>97</v>
      </c>
      <c r="E51" s="267" t="s">
        <v>223</v>
      </c>
      <c r="F51" s="270">
        <v>250217</v>
      </c>
      <c r="G51" s="267"/>
      <c r="H51" s="268">
        <v>745</v>
      </c>
    </row>
    <row r="52" spans="1:8" s="273" customFormat="1" ht="15.5" x14ac:dyDescent="0.35">
      <c r="A52" s="275">
        <v>0.8</v>
      </c>
      <c r="B52" s="295" t="s">
        <v>179</v>
      </c>
      <c r="C52" s="292">
        <v>2014</v>
      </c>
      <c r="D52" s="267" t="s">
        <v>97</v>
      </c>
      <c r="E52" s="267" t="s">
        <v>223</v>
      </c>
      <c r="F52" s="270">
        <v>250217</v>
      </c>
      <c r="G52" s="271"/>
      <c r="H52" s="268">
        <v>745</v>
      </c>
    </row>
    <row r="53" spans="1:8" s="273" customFormat="1" ht="15.5" x14ac:dyDescent="0.35">
      <c r="A53" s="275">
        <v>0.7</v>
      </c>
      <c r="B53" s="295" t="s">
        <v>305</v>
      </c>
      <c r="C53" s="270">
        <v>2015</v>
      </c>
      <c r="D53" s="267" t="s">
        <v>97</v>
      </c>
      <c r="E53" s="267" t="s">
        <v>223</v>
      </c>
      <c r="F53" s="270">
        <v>250217</v>
      </c>
      <c r="G53" s="267"/>
      <c r="H53" s="270">
        <v>745</v>
      </c>
    </row>
    <row r="54" spans="1:8" s="293" customFormat="1" x14ac:dyDescent="0.3">
      <c r="A54" s="275">
        <v>1.56</v>
      </c>
      <c r="B54" s="267" t="s">
        <v>304</v>
      </c>
      <c r="C54" s="270">
        <v>2015</v>
      </c>
      <c r="D54" s="267" t="s">
        <v>36</v>
      </c>
      <c r="E54" s="267" t="s">
        <v>223</v>
      </c>
      <c r="F54" s="270">
        <v>250217</v>
      </c>
      <c r="G54" s="267"/>
      <c r="H54" s="270">
        <v>730</v>
      </c>
    </row>
    <row r="55" spans="1:8" s="293" customFormat="1" x14ac:dyDescent="0.3">
      <c r="A55" s="275">
        <v>1.52</v>
      </c>
      <c r="B55" s="291" t="s">
        <v>315</v>
      </c>
      <c r="C55" s="292">
        <v>2015</v>
      </c>
      <c r="D55" s="267" t="s">
        <v>36</v>
      </c>
      <c r="E55" s="267" t="s">
        <v>223</v>
      </c>
      <c r="F55" s="270">
        <v>250217</v>
      </c>
      <c r="G55" s="270" t="s">
        <v>15</v>
      </c>
      <c r="H55" s="268">
        <v>710</v>
      </c>
    </row>
    <row r="56" spans="1:8" s="293" customFormat="1" x14ac:dyDescent="0.3">
      <c r="A56" s="270">
        <v>0.85</v>
      </c>
      <c r="B56" s="295" t="s">
        <v>217</v>
      </c>
      <c r="C56" s="305">
        <v>2013</v>
      </c>
      <c r="D56" s="267" t="s">
        <v>97</v>
      </c>
      <c r="E56" s="267" t="s">
        <v>223</v>
      </c>
      <c r="F56" s="270">
        <v>250113</v>
      </c>
      <c r="G56" s="267"/>
      <c r="H56" s="268">
        <v>702</v>
      </c>
    </row>
    <row r="57" spans="1:8" s="293" customFormat="1" x14ac:dyDescent="0.3">
      <c r="A57" s="304">
        <v>1.49</v>
      </c>
      <c r="B57" s="293" t="s">
        <v>180</v>
      </c>
      <c r="C57" s="304">
        <v>2016</v>
      </c>
      <c r="D57" s="293" t="s">
        <v>36</v>
      </c>
      <c r="E57" s="267" t="s">
        <v>223</v>
      </c>
      <c r="F57" s="270">
        <v>250113</v>
      </c>
      <c r="G57" s="267"/>
      <c r="H57" s="304">
        <v>695</v>
      </c>
    </row>
    <row r="58" spans="1:8" s="293" customFormat="1" x14ac:dyDescent="0.3">
      <c r="A58" s="275">
        <v>1.46</v>
      </c>
      <c r="B58" s="269" t="s">
        <v>307</v>
      </c>
      <c r="C58" s="271">
        <v>2015</v>
      </c>
      <c r="D58" s="267" t="s">
        <v>36</v>
      </c>
      <c r="E58" s="267" t="s">
        <v>223</v>
      </c>
      <c r="F58" s="270">
        <v>250217</v>
      </c>
      <c r="G58" s="270" t="s">
        <v>15</v>
      </c>
      <c r="H58" s="268">
        <v>680</v>
      </c>
    </row>
    <row r="59" spans="1:8" s="41" customFormat="1" x14ac:dyDescent="0.3">
      <c r="A59" s="136"/>
      <c r="B59" s="34"/>
      <c r="C59" s="134" t="s">
        <v>2</v>
      </c>
      <c r="D59" s="54"/>
      <c r="E59" s="99"/>
      <c r="F59" s="54"/>
      <c r="G59" s="178"/>
      <c r="H59" s="139">
        <f>SUM(H41:H58)</f>
        <v>14145</v>
      </c>
    </row>
    <row r="60" spans="1:8" s="41" customFormat="1" x14ac:dyDescent="0.3">
      <c r="A60" s="52" t="s">
        <v>6</v>
      </c>
      <c r="B60" s="52" t="s">
        <v>10</v>
      </c>
      <c r="C60" s="134" t="s">
        <v>18</v>
      </c>
      <c r="D60" s="52" t="s">
        <v>9</v>
      </c>
      <c r="E60" s="135" t="s">
        <v>12</v>
      </c>
      <c r="F60" s="52" t="s">
        <v>13</v>
      </c>
      <c r="G60" s="134" t="s">
        <v>22</v>
      </c>
      <c r="H60" s="53" t="s">
        <v>55</v>
      </c>
    </row>
    <row r="61" spans="1:8" s="41" customFormat="1" x14ac:dyDescent="0.3">
      <c r="A61" s="6" t="s">
        <v>15</v>
      </c>
      <c r="B61" s="5" t="s">
        <v>15</v>
      </c>
      <c r="C61" s="96" t="s">
        <v>15</v>
      </c>
      <c r="D61" s="71" t="s">
        <v>15</v>
      </c>
      <c r="E61" s="5" t="s">
        <v>15</v>
      </c>
      <c r="F61" s="8" t="s">
        <v>15</v>
      </c>
      <c r="G61" s="6" t="s">
        <v>15</v>
      </c>
      <c r="H61" s="78">
        <v>0</v>
      </c>
    </row>
    <row r="62" spans="1:8" s="41" customFormat="1" x14ac:dyDescent="0.3">
      <c r="A62" s="6" t="s">
        <v>15</v>
      </c>
      <c r="B62" s="5" t="s">
        <v>15</v>
      </c>
      <c r="C62" s="96" t="s">
        <v>15</v>
      </c>
      <c r="D62" s="71" t="s">
        <v>15</v>
      </c>
      <c r="E62" s="5" t="s">
        <v>15</v>
      </c>
      <c r="F62" s="8" t="s">
        <v>15</v>
      </c>
      <c r="G62" s="6" t="s">
        <v>15</v>
      </c>
      <c r="H62" s="78">
        <v>0</v>
      </c>
    </row>
    <row r="63" spans="1:8" s="41" customFormat="1" x14ac:dyDescent="0.3">
      <c r="A63" s="6" t="s">
        <v>15</v>
      </c>
      <c r="B63" s="5" t="s">
        <v>15</v>
      </c>
      <c r="C63" s="96" t="s">
        <v>15</v>
      </c>
      <c r="D63" s="71" t="s">
        <v>15</v>
      </c>
      <c r="E63" s="5" t="s">
        <v>15</v>
      </c>
      <c r="F63" s="8" t="s">
        <v>15</v>
      </c>
      <c r="G63" s="6" t="s">
        <v>15</v>
      </c>
      <c r="H63" s="78">
        <v>0</v>
      </c>
    </row>
    <row r="64" spans="1:8" s="41" customFormat="1" x14ac:dyDescent="0.3">
      <c r="A64" s="6" t="s">
        <v>15</v>
      </c>
      <c r="B64" s="5" t="s">
        <v>15</v>
      </c>
      <c r="C64" s="96" t="s">
        <v>15</v>
      </c>
      <c r="D64" s="71" t="s">
        <v>15</v>
      </c>
      <c r="E64" s="5" t="s">
        <v>15</v>
      </c>
      <c r="F64" s="8" t="s">
        <v>15</v>
      </c>
      <c r="G64" s="6" t="s">
        <v>15</v>
      </c>
      <c r="H64" s="78">
        <v>0</v>
      </c>
    </row>
    <row r="65" spans="1:8" s="41" customFormat="1" x14ac:dyDescent="0.3">
      <c r="A65" s="6" t="s">
        <v>15</v>
      </c>
      <c r="B65" s="5" t="s">
        <v>15</v>
      </c>
      <c r="C65" s="96" t="s">
        <v>15</v>
      </c>
      <c r="D65" s="71" t="s">
        <v>15</v>
      </c>
      <c r="E65" s="5" t="s">
        <v>15</v>
      </c>
      <c r="F65" s="8" t="s">
        <v>15</v>
      </c>
      <c r="G65" s="6" t="s">
        <v>15</v>
      </c>
      <c r="H65" s="78">
        <v>0</v>
      </c>
    </row>
    <row r="66" spans="1:8" s="41" customFormat="1" x14ac:dyDescent="0.3">
      <c r="A66" s="6" t="s">
        <v>15</v>
      </c>
      <c r="B66" s="5" t="s">
        <v>15</v>
      </c>
      <c r="C66" s="96" t="s">
        <v>15</v>
      </c>
      <c r="D66" s="71" t="s">
        <v>15</v>
      </c>
      <c r="E66" s="5" t="s">
        <v>15</v>
      </c>
      <c r="F66" s="8" t="s">
        <v>15</v>
      </c>
      <c r="G66" s="6" t="s">
        <v>15</v>
      </c>
      <c r="H66" s="78">
        <v>0</v>
      </c>
    </row>
    <row r="67" spans="1:8" s="41" customFormat="1" x14ac:dyDescent="0.3">
      <c r="A67" s="6" t="s">
        <v>15</v>
      </c>
      <c r="B67" s="5" t="s">
        <v>15</v>
      </c>
      <c r="C67" s="96" t="s">
        <v>15</v>
      </c>
      <c r="D67" s="71" t="s">
        <v>15</v>
      </c>
      <c r="E67" s="5" t="s">
        <v>15</v>
      </c>
      <c r="F67" s="8" t="s">
        <v>15</v>
      </c>
      <c r="G67" s="6" t="s">
        <v>15</v>
      </c>
      <c r="H67" s="78">
        <v>0</v>
      </c>
    </row>
    <row r="68" spans="1:8" s="41" customFormat="1" x14ac:dyDescent="0.3">
      <c r="A68" s="6" t="s">
        <v>15</v>
      </c>
      <c r="B68" s="5" t="s">
        <v>15</v>
      </c>
      <c r="C68" s="96" t="s">
        <v>15</v>
      </c>
      <c r="D68" s="71" t="s">
        <v>15</v>
      </c>
      <c r="E68" s="5" t="s">
        <v>15</v>
      </c>
      <c r="F68" s="8" t="s">
        <v>15</v>
      </c>
      <c r="G68" s="6" t="s">
        <v>15</v>
      </c>
      <c r="H68" s="78">
        <v>0</v>
      </c>
    </row>
    <row r="69" spans="1:8" s="41" customFormat="1" x14ac:dyDescent="0.3">
      <c r="A69" s="6" t="s">
        <v>15</v>
      </c>
      <c r="B69" s="5" t="s">
        <v>15</v>
      </c>
      <c r="C69" s="96" t="s">
        <v>15</v>
      </c>
      <c r="D69" s="71" t="s">
        <v>15</v>
      </c>
      <c r="E69" s="5" t="s">
        <v>15</v>
      </c>
      <c r="F69" s="8" t="s">
        <v>15</v>
      </c>
      <c r="G69" s="6" t="s">
        <v>15</v>
      </c>
      <c r="H69" s="78">
        <v>0</v>
      </c>
    </row>
    <row r="70" spans="1:8" s="41" customFormat="1" x14ac:dyDescent="0.3">
      <c r="A70" s="6" t="s">
        <v>15</v>
      </c>
      <c r="B70" s="5" t="s">
        <v>15</v>
      </c>
      <c r="C70" s="96" t="s">
        <v>15</v>
      </c>
      <c r="D70" s="71" t="s">
        <v>15</v>
      </c>
      <c r="E70" s="5" t="s">
        <v>15</v>
      </c>
      <c r="F70" s="8" t="s">
        <v>15</v>
      </c>
      <c r="G70" s="6" t="s">
        <v>15</v>
      </c>
      <c r="H70" s="78">
        <v>0</v>
      </c>
    </row>
    <row r="71" spans="1:8" s="41" customFormat="1" x14ac:dyDescent="0.3">
      <c r="A71" s="6" t="s">
        <v>15</v>
      </c>
      <c r="B71" s="5" t="s">
        <v>15</v>
      </c>
      <c r="C71" s="96" t="s">
        <v>15</v>
      </c>
      <c r="D71" s="71" t="s">
        <v>15</v>
      </c>
      <c r="E71" s="5" t="s">
        <v>15</v>
      </c>
      <c r="F71" s="8" t="s">
        <v>15</v>
      </c>
      <c r="G71" s="6" t="s">
        <v>15</v>
      </c>
      <c r="H71" s="78">
        <v>0</v>
      </c>
    </row>
    <row r="72" spans="1:8" s="41" customFormat="1" x14ac:dyDescent="0.3">
      <c r="A72" s="6" t="s">
        <v>15</v>
      </c>
      <c r="B72" s="5" t="s">
        <v>15</v>
      </c>
      <c r="C72" s="96" t="s">
        <v>15</v>
      </c>
      <c r="D72" s="71" t="s">
        <v>15</v>
      </c>
      <c r="E72" s="5" t="s">
        <v>15</v>
      </c>
      <c r="F72" s="8" t="s">
        <v>15</v>
      </c>
      <c r="G72" s="6" t="s">
        <v>15</v>
      </c>
      <c r="H72" s="78">
        <v>0</v>
      </c>
    </row>
    <row r="73" spans="1:8" s="41" customFormat="1" x14ac:dyDescent="0.3">
      <c r="A73" s="136"/>
      <c r="B73" s="34"/>
      <c r="C73" s="134" t="s">
        <v>2</v>
      </c>
      <c r="D73" s="54"/>
      <c r="E73" s="99"/>
      <c r="F73" s="54"/>
      <c r="G73" s="178"/>
      <c r="H73" s="139">
        <f>SUM(H61:H72)</f>
        <v>0</v>
      </c>
    </row>
    <row r="74" spans="1:8" s="41" customFormat="1" x14ac:dyDescent="0.3">
      <c r="C74" s="122"/>
      <c r="D74" s="39"/>
      <c r="F74" s="39"/>
      <c r="G74" s="122"/>
      <c r="H74" s="39"/>
    </row>
    <row r="75" spans="1:8" s="56" customFormat="1" x14ac:dyDescent="0.3">
      <c r="B75" s="52" t="s">
        <v>328</v>
      </c>
      <c r="C75" s="134" t="s">
        <v>147</v>
      </c>
      <c r="D75" s="57"/>
      <c r="E75" s="102"/>
      <c r="F75" s="57"/>
      <c r="G75" s="179"/>
      <c r="H75" s="138">
        <f>H31+H39+H59+H73</f>
        <v>17625</v>
      </c>
    </row>
    <row r="76" spans="1:8" s="56" customFormat="1" x14ac:dyDescent="0.3">
      <c r="A76" s="52"/>
      <c r="B76" s="53" t="s">
        <v>227</v>
      </c>
      <c r="C76" s="134"/>
      <c r="D76" s="53"/>
      <c r="E76" s="142"/>
      <c r="F76" s="53"/>
      <c r="G76" s="143"/>
      <c r="H76" s="53"/>
    </row>
    <row r="77" spans="1:8" s="56" customFormat="1" x14ac:dyDescent="0.3">
      <c r="A77" s="40"/>
      <c r="B77" s="40" t="s">
        <v>237</v>
      </c>
      <c r="C77" s="143"/>
      <c r="D77" s="53"/>
      <c r="E77" s="142"/>
      <c r="F77" s="53"/>
      <c r="G77" s="143"/>
      <c r="H77" s="53"/>
    </row>
    <row r="79" spans="1:8" s="64" customFormat="1" ht="15" customHeight="1" x14ac:dyDescent="0.3">
      <c r="A79" s="4" t="s">
        <v>96</v>
      </c>
      <c r="B79" s="4" t="s">
        <v>110</v>
      </c>
      <c r="C79" s="216"/>
      <c r="D79" s="215"/>
      <c r="E79" s="100"/>
      <c r="F79" s="4"/>
      <c r="G79" s="217"/>
      <c r="H79" s="66"/>
    </row>
    <row r="80" spans="1:8" s="64" customFormat="1" ht="15" customHeight="1" x14ac:dyDescent="0.3">
      <c r="A80" s="64" t="s">
        <v>3</v>
      </c>
      <c r="B80" s="65" t="s">
        <v>92</v>
      </c>
      <c r="C80" s="123"/>
      <c r="E80" s="65"/>
      <c r="G80" s="218"/>
      <c r="H80" s="66"/>
    </row>
    <row r="81" spans="1:8" s="64" customFormat="1" ht="15" customHeight="1" x14ac:dyDescent="0.3">
      <c r="A81" s="4" t="s">
        <v>28</v>
      </c>
      <c r="C81" s="216"/>
      <c r="D81" s="4"/>
      <c r="E81" s="100"/>
      <c r="F81" s="4"/>
      <c r="G81" s="217"/>
      <c r="H81" s="66"/>
    </row>
    <row r="82" spans="1:8" s="146" customFormat="1" ht="15" x14ac:dyDescent="0.3">
      <c r="A82" s="19" t="s">
        <v>224</v>
      </c>
      <c r="B82" s="59" t="s">
        <v>320</v>
      </c>
      <c r="C82" s="124"/>
      <c r="D82" s="19"/>
      <c r="E82" s="48"/>
      <c r="F82" s="19"/>
      <c r="G82" s="134"/>
      <c r="H82" s="144"/>
    </row>
    <row r="83" spans="1:8" s="145" customFormat="1" x14ac:dyDescent="0.3">
      <c r="A83" s="52"/>
      <c r="B83" s="53"/>
      <c r="C83" s="143"/>
      <c r="D83" s="53"/>
      <c r="E83" s="142"/>
      <c r="F83" s="53"/>
      <c r="G83" s="143"/>
      <c r="H83" s="144"/>
    </row>
    <row r="84" spans="1:8" s="66" customFormat="1" ht="15" customHeight="1" x14ac:dyDescent="0.3">
      <c r="A84" s="147" t="s">
        <v>26</v>
      </c>
      <c r="B84" s="147" t="s">
        <v>10</v>
      </c>
      <c r="C84" s="217" t="s">
        <v>18</v>
      </c>
      <c r="D84" s="147" t="s">
        <v>9</v>
      </c>
      <c r="E84" s="219" t="s">
        <v>12</v>
      </c>
      <c r="F84" s="147" t="s">
        <v>13</v>
      </c>
      <c r="G84" s="217" t="s">
        <v>22</v>
      </c>
      <c r="H84" s="66" t="s">
        <v>23</v>
      </c>
    </row>
    <row r="85" spans="1:8" s="41" customFormat="1" x14ac:dyDescent="0.3">
      <c r="A85" s="6" t="s">
        <v>15</v>
      </c>
      <c r="B85" s="5" t="s">
        <v>15</v>
      </c>
      <c r="C85" s="96" t="s">
        <v>15</v>
      </c>
      <c r="D85" s="71" t="s">
        <v>15</v>
      </c>
      <c r="E85" s="5" t="s">
        <v>15</v>
      </c>
      <c r="F85" s="8" t="s">
        <v>15</v>
      </c>
      <c r="G85" s="6" t="s">
        <v>15</v>
      </c>
      <c r="H85" s="78">
        <v>0</v>
      </c>
    </row>
    <row r="86" spans="1:8" s="41" customFormat="1" x14ac:dyDescent="0.3">
      <c r="A86" s="6" t="s">
        <v>15</v>
      </c>
      <c r="B86" s="5" t="s">
        <v>15</v>
      </c>
      <c r="C86" s="96" t="s">
        <v>15</v>
      </c>
      <c r="D86" s="71" t="s">
        <v>15</v>
      </c>
      <c r="E86" s="5" t="s">
        <v>15</v>
      </c>
      <c r="F86" s="8" t="s">
        <v>15</v>
      </c>
      <c r="G86" s="6" t="s">
        <v>15</v>
      </c>
      <c r="H86" s="78">
        <v>0</v>
      </c>
    </row>
    <row r="87" spans="1:8" s="41" customFormat="1" x14ac:dyDescent="0.3">
      <c r="A87" s="6" t="s">
        <v>15</v>
      </c>
      <c r="B87" s="5" t="s">
        <v>15</v>
      </c>
      <c r="C87" s="96" t="s">
        <v>15</v>
      </c>
      <c r="D87" s="71" t="s">
        <v>15</v>
      </c>
      <c r="E87" s="5" t="s">
        <v>15</v>
      </c>
      <c r="F87" s="8" t="s">
        <v>15</v>
      </c>
      <c r="G87" s="6" t="s">
        <v>15</v>
      </c>
      <c r="H87" s="78">
        <v>0</v>
      </c>
    </row>
    <row r="88" spans="1:8" s="41" customFormat="1" x14ac:dyDescent="0.3">
      <c r="A88" s="6" t="s">
        <v>15</v>
      </c>
      <c r="B88" s="5" t="s">
        <v>15</v>
      </c>
      <c r="C88" s="96" t="s">
        <v>15</v>
      </c>
      <c r="D88" s="71" t="s">
        <v>15</v>
      </c>
      <c r="E88" s="5" t="s">
        <v>15</v>
      </c>
      <c r="F88" s="8" t="s">
        <v>15</v>
      </c>
      <c r="G88" s="6" t="s">
        <v>15</v>
      </c>
      <c r="H88" s="78">
        <v>0</v>
      </c>
    </row>
    <row r="89" spans="1:8" s="41" customFormat="1" x14ac:dyDescent="0.3">
      <c r="A89" s="6" t="s">
        <v>15</v>
      </c>
      <c r="B89" s="5" t="s">
        <v>15</v>
      </c>
      <c r="C89" s="96" t="s">
        <v>15</v>
      </c>
      <c r="D89" s="71" t="s">
        <v>15</v>
      </c>
      <c r="E89" s="5" t="s">
        <v>15</v>
      </c>
      <c r="F89" s="8" t="s">
        <v>15</v>
      </c>
      <c r="G89" s="6" t="s">
        <v>15</v>
      </c>
      <c r="H89" s="78">
        <v>0</v>
      </c>
    </row>
    <row r="90" spans="1:8" s="41" customFormat="1" x14ac:dyDescent="0.3">
      <c r="A90" s="6" t="s">
        <v>15</v>
      </c>
      <c r="B90" s="5" t="s">
        <v>15</v>
      </c>
      <c r="C90" s="96" t="s">
        <v>15</v>
      </c>
      <c r="D90" s="71" t="s">
        <v>15</v>
      </c>
      <c r="E90" s="5" t="s">
        <v>15</v>
      </c>
      <c r="F90" s="8" t="s">
        <v>15</v>
      </c>
      <c r="G90" s="6" t="s">
        <v>15</v>
      </c>
      <c r="H90" s="78">
        <v>0</v>
      </c>
    </row>
    <row r="91" spans="1:8" s="41" customFormat="1" x14ac:dyDescent="0.3">
      <c r="A91" s="6" t="s">
        <v>15</v>
      </c>
      <c r="B91" s="5" t="s">
        <v>15</v>
      </c>
      <c r="C91" s="96" t="s">
        <v>15</v>
      </c>
      <c r="D91" s="71" t="s">
        <v>15</v>
      </c>
      <c r="E91" s="5" t="s">
        <v>15</v>
      </c>
      <c r="F91" s="8" t="s">
        <v>15</v>
      </c>
      <c r="G91" s="6" t="s">
        <v>15</v>
      </c>
      <c r="H91" s="78">
        <v>0</v>
      </c>
    </row>
    <row r="92" spans="1:8" s="41" customFormat="1" x14ac:dyDescent="0.3">
      <c r="A92" s="6" t="s">
        <v>15</v>
      </c>
      <c r="B92" s="5" t="s">
        <v>15</v>
      </c>
      <c r="C92" s="96" t="s">
        <v>15</v>
      </c>
      <c r="D92" s="71" t="s">
        <v>15</v>
      </c>
      <c r="E92" s="5" t="s">
        <v>15</v>
      </c>
      <c r="F92" s="8" t="s">
        <v>15</v>
      </c>
      <c r="G92" s="6" t="s">
        <v>15</v>
      </c>
      <c r="H92" s="78">
        <v>0</v>
      </c>
    </row>
    <row r="93" spans="1:8" s="41" customFormat="1" x14ac:dyDescent="0.3">
      <c r="A93" s="6" t="s">
        <v>15</v>
      </c>
      <c r="B93" s="5" t="s">
        <v>15</v>
      </c>
      <c r="C93" s="96" t="s">
        <v>15</v>
      </c>
      <c r="D93" s="71" t="s">
        <v>15</v>
      </c>
      <c r="E93" s="5" t="s">
        <v>15</v>
      </c>
      <c r="F93" s="8" t="s">
        <v>15</v>
      </c>
      <c r="G93" s="6" t="s">
        <v>15</v>
      </c>
      <c r="H93" s="78">
        <v>0</v>
      </c>
    </row>
    <row r="94" spans="1:8" s="41" customFormat="1" x14ac:dyDescent="0.3">
      <c r="A94" s="6" t="s">
        <v>15</v>
      </c>
      <c r="B94" s="5" t="s">
        <v>15</v>
      </c>
      <c r="C94" s="96" t="s">
        <v>15</v>
      </c>
      <c r="D94" s="71" t="s">
        <v>15</v>
      </c>
      <c r="E94" s="5" t="s">
        <v>15</v>
      </c>
      <c r="F94" s="8" t="s">
        <v>15</v>
      </c>
      <c r="G94" s="6" t="s">
        <v>15</v>
      </c>
      <c r="H94" s="78">
        <v>0</v>
      </c>
    </row>
    <row r="95" spans="1:8" s="41" customFormat="1" x14ac:dyDescent="0.3">
      <c r="A95" s="6" t="s">
        <v>15</v>
      </c>
      <c r="B95" s="5" t="s">
        <v>15</v>
      </c>
      <c r="C95" s="96" t="s">
        <v>15</v>
      </c>
      <c r="D95" s="71" t="s">
        <v>15</v>
      </c>
      <c r="E95" s="5" t="s">
        <v>15</v>
      </c>
      <c r="F95" s="8" t="s">
        <v>15</v>
      </c>
      <c r="G95" s="6" t="s">
        <v>15</v>
      </c>
      <c r="H95" s="78">
        <v>0</v>
      </c>
    </row>
    <row r="96" spans="1:8" ht="15" customHeight="1" x14ac:dyDescent="0.3">
      <c r="A96" s="220"/>
      <c r="C96" s="217" t="s">
        <v>2</v>
      </c>
      <c r="D96" s="67"/>
      <c r="E96" s="101"/>
      <c r="F96" s="67"/>
      <c r="G96" s="180"/>
      <c r="H96" s="140">
        <f>SUM(H85:H95)</f>
        <v>0</v>
      </c>
    </row>
    <row r="97" spans="1:8" s="309" customFormat="1" ht="15" customHeight="1" x14ac:dyDescent="0.3">
      <c r="A97" s="306" t="s">
        <v>5</v>
      </c>
      <c r="B97" s="306" t="s">
        <v>10</v>
      </c>
      <c r="C97" s="307" t="s">
        <v>18</v>
      </c>
      <c r="D97" s="306" t="s">
        <v>9</v>
      </c>
      <c r="E97" s="308" t="s">
        <v>12</v>
      </c>
      <c r="F97" s="306" t="s">
        <v>13</v>
      </c>
      <c r="G97" s="307" t="s">
        <v>22</v>
      </c>
      <c r="H97" s="309" t="s">
        <v>23</v>
      </c>
    </row>
    <row r="98" spans="1:8" s="293" customFormat="1" x14ac:dyDescent="0.3">
      <c r="A98" s="270">
        <v>1.75</v>
      </c>
      <c r="B98" s="295" t="s">
        <v>217</v>
      </c>
      <c r="C98" s="305">
        <v>2013</v>
      </c>
      <c r="D98" s="267" t="s">
        <v>36</v>
      </c>
      <c r="E98" s="267" t="s">
        <v>223</v>
      </c>
      <c r="F98" s="270">
        <v>250217</v>
      </c>
      <c r="G98" s="267"/>
      <c r="H98" s="268">
        <v>650</v>
      </c>
    </row>
    <row r="99" spans="1:8" s="293" customFormat="1" x14ac:dyDescent="0.3">
      <c r="A99" s="275">
        <v>0.65</v>
      </c>
      <c r="B99" s="295" t="s">
        <v>216</v>
      </c>
      <c r="C99" s="270">
        <v>2014</v>
      </c>
      <c r="D99" s="267" t="s">
        <v>97</v>
      </c>
      <c r="E99" s="267" t="s">
        <v>223</v>
      </c>
      <c r="F99" s="270">
        <v>250113</v>
      </c>
      <c r="G99" s="267"/>
      <c r="H99" s="268">
        <v>617</v>
      </c>
    </row>
    <row r="100" spans="1:8" s="293" customFormat="1" x14ac:dyDescent="0.3">
      <c r="A100" s="270">
        <v>2.13</v>
      </c>
      <c r="B100" s="293" t="s">
        <v>143</v>
      </c>
      <c r="C100" s="304">
        <v>2007</v>
      </c>
      <c r="D100" s="267" t="s">
        <v>36</v>
      </c>
      <c r="E100" s="267" t="s">
        <v>223</v>
      </c>
      <c r="F100" s="270">
        <v>250113</v>
      </c>
      <c r="G100" s="267"/>
      <c r="H100" s="268">
        <v>515</v>
      </c>
    </row>
    <row r="101" spans="1:8" s="293" customFormat="1" x14ac:dyDescent="0.3">
      <c r="A101" s="275">
        <v>1.1200000000000001</v>
      </c>
      <c r="B101" s="285" t="s">
        <v>305</v>
      </c>
      <c r="C101" s="270">
        <v>2015</v>
      </c>
      <c r="D101" s="267" t="s">
        <v>36</v>
      </c>
      <c r="E101" s="267" t="s">
        <v>223</v>
      </c>
      <c r="F101" s="270">
        <v>250217</v>
      </c>
      <c r="G101" s="267"/>
      <c r="H101" s="270">
        <v>510</v>
      </c>
    </row>
    <row r="102" spans="1:8" s="293" customFormat="1" x14ac:dyDescent="0.3">
      <c r="A102" s="275">
        <v>1.1000000000000001</v>
      </c>
      <c r="B102" s="310" t="s">
        <v>179</v>
      </c>
      <c r="C102" s="292">
        <v>2014</v>
      </c>
      <c r="D102" s="267" t="s">
        <v>36</v>
      </c>
      <c r="E102" s="267" t="s">
        <v>223</v>
      </c>
      <c r="F102" s="270">
        <v>250217</v>
      </c>
      <c r="G102" s="267"/>
      <c r="H102" s="268">
        <v>410</v>
      </c>
    </row>
    <row r="103" spans="1:8" s="293" customFormat="1" x14ac:dyDescent="0.3">
      <c r="A103" s="275">
        <v>1.1200000000000001</v>
      </c>
      <c r="B103" s="295" t="s">
        <v>216</v>
      </c>
      <c r="C103" s="270">
        <v>2014</v>
      </c>
      <c r="D103" s="267" t="s">
        <v>36</v>
      </c>
      <c r="E103" s="267" t="s">
        <v>223</v>
      </c>
      <c r="F103" s="270">
        <v>250113</v>
      </c>
      <c r="G103" s="267"/>
      <c r="H103" s="304">
        <v>296</v>
      </c>
    </row>
    <row r="104" spans="1:8" s="41" customFormat="1" x14ac:dyDescent="0.3">
      <c r="A104" s="39">
        <v>2.41</v>
      </c>
      <c r="B104" s="274" t="s">
        <v>114</v>
      </c>
      <c r="C104" s="39">
        <v>2006</v>
      </c>
      <c r="D104" s="41" t="s">
        <v>36</v>
      </c>
      <c r="E104" s="5" t="s">
        <v>223</v>
      </c>
      <c r="F104" s="6">
        <v>250113</v>
      </c>
      <c r="G104" s="5"/>
      <c r="H104" s="39">
        <v>630</v>
      </c>
    </row>
    <row r="105" spans="1:8" s="41" customFormat="1" x14ac:dyDescent="0.3">
      <c r="A105" s="6" t="s">
        <v>15</v>
      </c>
      <c r="B105" s="5" t="s">
        <v>15</v>
      </c>
      <c r="C105" s="96" t="s">
        <v>15</v>
      </c>
      <c r="D105" s="71" t="s">
        <v>15</v>
      </c>
      <c r="E105" s="5" t="s">
        <v>15</v>
      </c>
      <c r="F105" s="8" t="s">
        <v>15</v>
      </c>
      <c r="G105" s="6" t="s">
        <v>15</v>
      </c>
      <c r="H105" s="78">
        <v>0</v>
      </c>
    </row>
    <row r="106" spans="1:8" ht="15" customHeight="1" x14ac:dyDescent="0.3">
      <c r="A106" s="220"/>
      <c r="C106" s="217" t="s">
        <v>2</v>
      </c>
      <c r="D106" s="67"/>
      <c r="E106" s="101"/>
      <c r="F106" s="67"/>
      <c r="G106" s="180"/>
      <c r="H106" s="140">
        <f>SUM(H98:H105)</f>
        <v>3628</v>
      </c>
    </row>
    <row r="107" spans="1:8" s="66" customFormat="1" ht="15" customHeight="1" x14ac:dyDescent="0.3">
      <c r="A107" s="147" t="s">
        <v>6</v>
      </c>
      <c r="B107" s="147" t="s">
        <v>10</v>
      </c>
      <c r="C107" s="217" t="s">
        <v>18</v>
      </c>
      <c r="D107" s="147" t="s">
        <v>9</v>
      </c>
      <c r="E107" s="219" t="s">
        <v>12</v>
      </c>
      <c r="F107" s="147" t="s">
        <v>13</v>
      </c>
      <c r="G107" s="217" t="s">
        <v>22</v>
      </c>
      <c r="H107" s="66" t="s">
        <v>23</v>
      </c>
    </row>
    <row r="108" spans="1:8" s="41" customFormat="1" x14ac:dyDescent="0.3">
      <c r="A108" s="6" t="s">
        <v>15</v>
      </c>
      <c r="B108" s="5" t="s">
        <v>15</v>
      </c>
      <c r="C108" s="96" t="s">
        <v>15</v>
      </c>
      <c r="D108" s="71" t="s">
        <v>15</v>
      </c>
      <c r="E108" s="5" t="s">
        <v>15</v>
      </c>
      <c r="F108" s="8" t="s">
        <v>15</v>
      </c>
      <c r="G108" s="6" t="s">
        <v>15</v>
      </c>
      <c r="H108" s="78">
        <v>0</v>
      </c>
    </row>
    <row r="109" spans="1:8" s="41" customFormat="1" x14ac:dyDescent="0.3">
      <c r="A109" s="6" t="s">
        <v>15</v>
      </c>
      <c r="B109" s="5" t="s">
        <v>15</v>
      </c>
      <c r="C109" s="96" t="s">
        <v>15</v>
      </c>
      <c r="D109" s="71" t="s">
        <v>15</v>
      </c>
      <c r="E109" s="5" t="s">
        <v>15</v>
      </c>
      <c r="F109" s="8" t="s">
        <v>15</v>
      </c>
      <c r="G109" s="6" t="s">
        <v>15</v>
      </c>
      <c r="H109" s="78">
        <v>0</v>
      </c>
    </row>
    <row r="110" spans="1:8" s="41" customFormat="1" x14ac:dyDescent="0.3">
      <c r="A110" s="6" t="s">
        <v>15</v>
      </c>
      <c r="B110" s="5" t="s">
        <v>15</v>
      </c>
      <c r="C110" s="96" t="s">
        <v>15</v>
      </c>
      <c r="D110" s="71" t="s">
        <v>15</v>
      </c>
      <c r="E110" s="5" t="s">
        <v>15</v>
      </c>
      <c r="F110" s="8" t="s">
        <v>15</v>
      </c>
      <c r="G110" s="6" t="s">
        <v>15</v>
      </c>
      <c r="H110" s="78">
        <v>0</v>
      </c>
    </row>
    <row r="111" spans="1:8" s="41" customFormat="1" x14ac:dyDescent="0.3">
      <c r="A111" s="6" t="s">
        <v>15</v>
      </c>
      <c r="B111" s="5" t="s">
        <v>15</v>
      </c>
      <c r="C111" s="96" t="s">
        <v>15</v>
      </c>
      <c r="D111" s="71" t="s">
        <v>15</v>
      </c>
      <c r="E111" s="5" t="s">
        <v>15</v>
      </c>
      <c r="F111" s="8" t="s">
        <v>15</v>
      </c>
      <c r="G111" s="6" t="s">
        <v>15</v>
      </c>
      <c r="H111" s="78">
        <v>0</v>
      </c>
    </row>
    <row r="112" spans="1:8" s="41" customFormat="1" x14ac:dyDescent="0.3">
      <c r="A112" s="6" t="s">
        <v>15</v>
      </c>
      <c r="B112" s="5" t="s">
        <v>15</v>
      </c>
      <c r="C112" s="96" t="s">
        <v>15</v>
      </c>
      <c r="D112" s="71" t="s">
        <v>15</v>
      </c>
      <c r="E112" s="5" t="s">
        <v>15</v>
      </c>
      <c r="F112" s="8" t="s">
        <v>15</v>
      </c>
      <c r="G112" s="6" t="s">
        <v>15</v>
      </c>
      <c r="H112" s="78">
        <v>0</v>
      </c>
    </row>
    <row r="113" spans="1:8" s="41" customFormat="1" x14ac:dyDescent="0.3">
      <c r="A113" s="6" t="s">
        <v>15</v>
      </c>
      <c r="B113" s="5" t="s">
        <v>15</v>
      </c>
      <c r="C113" s="96" t="s">
        <v>15</v>
      </c>
      <c r="D113" s="71" t="s">
        <v>15</v>
      </c>
      <c r="E113" s="5" t="s">
        <v>15</v>
      </c>
      <c r="F113" s="8" t="s">
        <v>15</v>
      </c>
      <c r="G113" s="6" t="s">
        <v>15</v>
      </c>
      <c r="H113" s="78">
        <v>0</v>
      </c>
    </row>
    <row r="114" spans="1:8" ht="15" customHeight="1" x14ac:dyDescent="0.3">
      <c r="A114" s="220"/>
      <c r="C114" s="217" t="s">
        <v>2</v>
      </c>
      <c r="D114" s="67"/>
      <c r="E114" s="101"/>
      <c r="F114" s="67"/>
      <c r="G114" s="180"/>
      <c r="H114" s="140">
        <f>SUM(H108:H113)</f>
        <v>0</v>
      </c>
    </row>
    <row r="115" spans="1:8" ht="15" customHeight="1" x14ac:dyDescent="0.3"/>
    <row r="116" spans="1:8" ht="15" customHeight="1" x14ac:dyDescent="0.3">
      <c r="A116" s="147"/>
      <c r="B116" s="147" t="s">
        <v>329</v>
      </c>
      <c r="C116" s="217" t="s">
        <v>147</v>
      </c>
      <c r="D116" s="67"/>
      <c r="E116" s="101"/>
      <c r="F116" s="67"/>
      <c r="G116" s="180"/>
      <c r="H116" s="140">
        <f>H96+H106+H114</f>
        <v>3628</v>
      </c>
    </row>
    <row r="117" spans="1:8" s="66" customFormat="1" ht="15" customHeight="1" x14ac:dyDescent="0.3">
      <c r="A117" s="147"/>
      <c r="B117" s="147" t="s">
        <v>227</v>
      </c>
      <c r="C117" s="217"/>
      <c r="D117" s="147"/>
      <c r="E117" s="219"/>
      <c r="F117" s="147"/>
      <c r="G117" s="217"/>
    </row>
    <row r="118" spans="1:8" ht="14.25" customHeight="1" x14ac:dyDescent="0.3"/>
    <row r="119" spans="1:8" s="64" customFormat="1" ht="15" customHeight="1" x14ac:dyDescent="0.3">
      <c r="A119" s="4" t="s">
        <v>91</v>
      </c>
      <c r="B119" s="4" t="s">
        <v>93</v>
      </c>
      <c r="C119" s="216"/>
      <c r="D119" s="215"/>
      <c r="E119" s="100"/>
      <c r="F119" s="4"/>
      <c r="G119" s="217"/>
      <c r="H119" s="66"/>
    </row>
    <row r="120" spans="1:8" s="64" customFormat="1" ht="15" customHeight="1" x14ac:dyDescent="0.3">
      <c r="A120" s="64" t="s">
        <v>3</v>
      </c>
      <c r="B120" s="65" t="s">
        <v>99</v>
      </c>
      <c r="C120" s="123"/>
      <c r="E120" s="65"/>
      <c r="G120" s="218"/>
      <c r="H120" s="66"/>
    </row>
    <row r="121" spans="1:8" s="64" customFormat="1" ht="15" customHeight="1" x14ac:dyDescent="0.3">
      <c r="A121" s="4" t="s">
        <v>28</v>
      </c>
      <c r="C121" s="216"/>
      <c r="D121" s="4"/>
      <c r="E121" s="100"/>
      <c r="F121" s="4"/>
      <c r="G121" s="217"/>
      <c r="H121" s="66"/>
    </row>
    <row r="122" spans="1:8" s="146" customFormat="1" ht="15" x14ac:dyDescent="0.3">
      <c r="A122" s="19" t="s">
        <v>224</v>
      </c>
      <c r="B122" s="59" t="s">
        <v>15</v>
      </c>
      <c r="C122" s="124"/>
      <c r="D122" s="19"/>
      <c r="E122" s="48"/>
      <c r="F122" s="19"/>
      <c r="G122" s="134"/>
      <c r="H122" s="144"/>
    </row>
    <row r="123" spans="1:8" s="145" customFormat="1" x14ac:dyDescent="0.3">
      <c r="A123" s="52"/>
      <c r="B123" s="53"/>
      <c r="C123" s="143"/>
      <c r="D123" s="53"/>
      <c r="E123" s="142"/>
      <c r="F123" s="53"/>
      <c r="G123" s="143"/>
      <c r="H123" s="144"/>
    </row>
    <row r="124" spans="1:8" s="66" customFormat="1" ht="15" customHeight="1" x14ac:dyDescent="0.3">
      <c r="A124" s="147" t="s">
        <v>26</v>
      </c>
      <c r="B124" s="147" t="s">
        <v>10</v>
      </c>
      <c r="C124" s="217" t="s">
        <v>18</v>
      </c>
      <c r="D124" s="147" t="s">
        <v>9</v>
      </c>
      <c r="E124" s="219" t="s">
        <v>12</v>
      </c>
      <c r="F124" s="147" t="s">
        <v>13</v>
      </c>
      <c r="G124" s="217" t="s">
        <v>22</v>
      </c>
      <c r="H124" s="66" t="s">
        <v>23</v>
      </c>
    </row>
    <row r="125" spans="1:8" s="41" customFormat="1" x14ac:dyDescent="0.3">
      <c r="A125" s="6" t="s">
        <v>15</v>
      </c>
      <c r="B125" s="5" t="s">
        <v>15</v>
      </c>
      <c r="C125" s="96" t="s">
        <v>15</v>
      </c>
      <c r="D125" s="71" t="s">
        <v>15</v>
      </c>
      <c r="E125" s="5" t="s">
        <v>15</v>
      </c>
      <c r="F125" s="8" t="s">
        <v>15</v>
      </c>
      <c r="G125" s="6" t="s">
        <v>15</v>
      </c>
      <c r="H125" s="78">
        <v>0</v>
      </c>
    </row>
    <row r="126" spans="1:8" s="41" customFormat="1" x14ac:dyDescent="0.3">
      <c r="A126" s="6" t="s">
        <v>15</v>
      </c>
      <c r="B126" s="5" t="s">
        <v>15</v>
      </c>
      <c r="C126" s="96" t="s">
        <v>15</v>
      </c>
      <c r="D126" s="71" t="s">
        <v>15</v>
      </c>
      <c r="E126" s="5" t="s">
        <v>15</v>
      </c>
      <c r="F126" s="8" t="s">
        <v>15</v>
      </c>
      <c r="G126" s="6" t="s">
        <v>15</v>
      </c>
      <c r="H126" s="78">
        <v>0</v>
      </c>
    </row>
    <row r="127" spans="1:8" s="41" customFormat="1" x14ac:dyDescent="0.3">
      <c r="A127" s="6" t="s">
        <v>15</v>
      </c>
      <c r="B127" s="5" t="s">
        <v>15</v>
      </c>
      <c r="C127" s="96" t="s">
        <v>15</v>
      </c>
      <c r="D127" s="71" t="s">
        <v>15</v>
      </c>
      <c r="E127" s="5" t="s">
        <v>15</v>
      </c>
      <c r="F127" s="8" t="s">
        <v>15</v>
      </c>
      <c r="G127" s="6" t="s">
        <v>15</v>
      </c>
      <c r="H127" s="78">
        <v>0</v>
      </c>
    </row>
    <row r="128" spans="1:8" s="41" customFormat="1" x14ac:dyDescent="0.3">
      <c r="A128" s="6" t="s">
        <v>15</v>
      </c>
      <c r="B128" s="5" t="s">
        <v>15</v>
      </c>
      <c r="C128" s="96" t="s">
        <v>15</v>
      </c>
      <c r="D128" s="71" t="s">
        <v>15</v>
      </c>
      <c r="E128" s="5" t="s">
        <v>15</v>
      </c>
      <c r="F128" s="8" t="s">
        <v>15</v>
      </c>
      <c r="G128" s="6" t="s">
        <v>15</v>
      </c>
      <c r="H128" s="78">
        <v>0</v>
      </c>
    </row>
    <row r="129" spans="1:8" s="41" customFormat="1" x14ac:dyDescent="0.3">
      <c r="A129" s="6" t="s">
        <v>15</v>
      </c>
      <c r="B129" s="5" t="s">
        <v>15</v>
      </c>
      <c r="C129" s="96" t="s">
        <v>15</v>
      </c>
      <c r="D129" s="71" t="s">
        <v>15</v>
      </c>
      <c r="E129" s="5" t="s">
        <v>15</v>
      </c>
      <c r="F129" s="8" t="s">
        <v>15</v>
      </c>
      <c r="G129" s="6" t="s">
        <v>15</v>
      </c>
      <c r="H129" s="78">
        <v>0</v>
      </c>
    </row>
    <row r="130" spans="1:8" s="41" customFormat="1" x14ac:dyDescent="0.3">
      <c r="A130" s="6" t="s">
        <v>15</v>
      </c>
      <c r="B130" s="5" t="s">
        <v>15</v>
      </c>
      <c r="C130" s="96" t="s">
        <v>15</v>
      </c>
      <c r="D130" s="71" t="s">
        <v>15</v>
      </c>
      <c r="E130" s="5" t="s">
        <v>15</v>
      </c>
      <c r="F130" s="8" t="s">
        <v>15</v>
      </c>
      <c r="G130" s="6" t="s">
        <v>15</v>
      </c>
      <c r="H130" s="78">
        <v>0</v>
      </c>
    </row>
    <row r="131" spans="1:8" s="41" customFormat="1" x14ac:dyDescent="0.3">
      <c r="A131" s="6" t="s">
        <v>15</v>
      </c>
      <c r="B131" s="5" t="s">
        <v>15</v>
      </c>
      <c r="C131" s="96" t="s">
        <v>15</v>
      </c>
      <c r="D131" s="71" t="s">
        <v>15</v>
      </c>
      <c r="E131" s="5" t="s">
        <v>15</v>
      </c>
      <c r="F131" s="8" t="s">
        <v>15</v>
      </c>
      <c r="G131" s="6" t="s">
        <v>15</v>
      </c>
      <c r="H131" s="78">
        <v>0</v>
      </c>
    </row>
    <row r="132" spans="1:8" s="41" customFormat="1" x14ac:dyDescent="0.3">
      <c r="A132" s="6" t="s">
        <v>15</v>
      </c>
      <c r="B132" s="5" t="s">
        <v>15</v>
      </c>
      <c r="C132" s="96" t="s">
        <v>15</v>
      </c>
      <c r="D132" s="71" t="s">
        <v>15</v>
      </c>
      <c r="E132" s="5" t="s">
        <v>15</v>
      </c>
      <c r="F132" s="8" t="s">
        <v>15</v>
      </c>
      <c r="G132" s="6" t="s">
        <v>15</v>
      </c>
      <c r="H132" s="78">
        <v>0</v>
      </c>
    </row>
    <row r="133" spans="1:8" s="41" customFormat="1" x14ac:dyDescent="0.3">
      <c r="A133" s="6" t="s">
        <v>15</v>
      </c>
      <c r="B133" s="5" t="s">
        <v>15</v>
      </c>
      <c r="C133" s="96" t="s">
        <v>15</v>
      </c>
      <c r="D133" s="71" t="s">
        <v>15</v>
      </c>
      <c r="E133" s="5" t="s">
        <v>15</v>
      </c>
      <c r="F133" s="8" t="s">
        <v>15</v>
      </c>
      <c r="G133" s="6" t="s">
        <v>15</v>
      </c>
      <c r="H133" s="78">
        <v>0</v>
      </c>
    </row>
    <row r="134" spans="1:8" s="41" customFormat="1" x14ac:dyDescent="0.3">
      <c r="A134" s="6" t="s">
        <v>15</v>
      </c>
      <c r="B134" s="5" t="s">
        <v>15</v>
      </c>
      <c r="C134" s="96" t="s">
        <v>15</v>
      </c>
      <c r="D134" s="71" t="s">
        <v>15</v>
      </c>
      <c r="E134" s="5" t="s">
        <v>15</v>
      </c>
      <c r="F134" s="8" t="s">
        <v>15</v>
      </c>
      <c r="G134" s="6" t="s">
        <v>15</v>
      </c>
      <c r="H134" s="78">
        <v>0</v>
      </c>
    </row>
    <row r="135" spans="1:8" ht="15" customHeight="1" x14ac:dyDescent="0.3">
      <c r="A135" s="220"/>
      <c r="C135" s="217" t="s">
        <v>2</v>
      </c>
      <c r="D135" s="67"/>
      <c r="E135" s="101"/>
      <c r="F135" s="67"/>
      <c r="G135" s="180"/>
      <c r="H135" s="140">
        <f>SUM(H125:H134)</f>
        <v>0</v>
      </c>
    </row>
    <row r="136" spans="1:8" s="66" customFormat="1" ht="15" customHeight="1" x14ac:dyDescent="0.3">
      <c r="A136" s="147" t="s">
        <v>5</v>
      </c>
      <c r="B136" s="147" t="s">
        <v>10</v>
      </c>
      <c r="C136" s="217" t="s">
        <v>18</v>
      </c>
      <c r="D136" s="147" t="s">
        <v>9</v>
      </c>
      <c r="E136" s="219" t="s">
        <v>12</v>
      </c>
      <c r="F136" s="147" t="s">
        <v>13</v>
      </c>
      <c r="G136" s="217" t="s">
        <v>22</v>
      </c>
      <c r="H136" s="66" t="s">
        <v>23</v>
      </c>
    </row>
    <row r="137" spans="1:8" s="41" customFormat="1" x14ac:dyDescent="0.3">
      <c r="A137" s="6" t="s">
        <v>15</v>
      </c>
      <c r="B137" s="5" t="s">
        <v>15</v>
      </c>
      <c r="C137" s="96" t="s">
        <v>15</v>
      </c>
      <c r="D137" s="71" t="s">
        <v>15</v>
      </c>
      <c r="E137" s="5" t="s">
        <v>15</v>
      </c>
      <c r="F137" s="8" t="s">
        <v>15</v>
      </c>
      <c r="G137" s="6" t="s">
        <v>15</v>
      </c>
      <c r="H137" s="78">
        <v>0</v>
      </c>
    </row>
    <row r="138" spans="1:8" s="41" customFormat="1" x14ac:dyDescent="0.3">
      <c r="A138" s="6" t="s">
        <v>15</v>
      </c>
      <c r="B138" s="5" t="s">
        <v>15</v>
      </c>
      <c r="C138" s="96" t="s">
        <v>15</v>
      </c>
      <c r="D138" s="71" t="s">
        <v>15</v>
      </c>
      <c r="E138" s="5" t="s">
        <v>15</v>
      </c>
      <c r="F138" s="8" t="s">
        <v>15</v>
      </c>
      <c r="G138" s="6" t="s">
        <v>15</v>
      </c>
      <c r="H138" s="78">
        <v>0</v>
      </c>
    </row>
    <row r="139" spans="1:8" s="41" customFormat="1" x14ac:dyDescent="0.3">
      <c r="A139" s="6" t="s">
        <v>15</v>
      </c>
      <c r="B139" s="5" t="s">
        <v>15</v>
      </c>
      <c r="C139" s="96" t="s">
        <v>15</v>
      </c>
      <c r="D139" s="71" t="s">
        <v>15</v>
      </c>
      <c r="E139" s="5" t="s">
        <v>15</v>
      </c>
      <c r="F139" s="8" t="s">
        <v>15</v>
      </c>
      <c r="G139" s="6" t="s">
        <v>15</v>
      </c>
      <c r="H139" s="78">
        <v>0</v>
      </c>
    </row>
    <row r="140" spans="1:8" s="41" customFormat="1" x14ac:dyDescent="0.3">
      <c r="A140" s="6" t="s">
        <v>15</v>
      </c>
      <c r="B140" s="5" t="s">
        <v>15</v>
      </c>
      <c r="C140" s="96" t="s">
        <v>15</v>
      </c>
      <c r="D140" s="71" t="s">
        <v>15</v>
      </c>
      <c r="E140" s="5" t="s">
        <v>15</v>
      </c>
      <c r="F140" s="8" t="s">
        <v>15</v>
      </c>
      <c r="G140" s="6" t="s">
        <v>15</v>
      </c>
      <c r="H140" s="78">
        <v>0</v>
      </c>
    </row>
    <row r="141" spans="1:8" s="41" customFormat="1" x14ac:dyDescent="0.3">
      <c r="A141" s="6" t="s">
        <v>15</v>
      </c>
      <c r="B141" s="5" t="s">
        <v>15</v>
      </c>
      <c r="C141" s="96" t="s">
        <v>15</v>
      </c>
      <c r="D141" s="71" t="s">
        <v>15</v>
      </c>
      <c r="E141" s="5" t="s">
        <v>15</v>
      </c>
      <c r="F141" s="8" t="s">
        <v>15</v>
      </c>
      <c r="G141" s="6" t="s">
        <v>15</v>
      </c>
      <c r="H141" s="78">
        <v>0</v>
      </c>
    </row>
    <row r="142" spans="1:8" s="41" customFormat="1" x14ac:dyDescent="0.3">
      <c r="A142" s="6" t="s">
        <v>15</v>
      </c>
      <c r="B142" s="5" t="s">
        <v>15</v>
      </c>
      <c r="C142" s="96" t="s">
        <v>15</v>
      </c>
      <c r="D142" s="71" t="s">
        <v>15</v>
      </c>
      <c r="E142" s="5" t="s">
        <v>15</v>
      </c>
      <c r="F142" s="8" t="s">
        <v>15</v>
      </c>
      <c r="G142" s="6" t="s">
        <v>15</v>
      </c>
      <c r="H142" s="78">
        <v>0</v>
      </c>
    </row>
    <row r="143" spans="1:8" ht="15" customHeight="1" x14ac:dyDescent="0.3">
      <c r="A143" s="220"/>
      <c r="C143" s="217" t="s">
        <v>2</v>
      </c>
      <c r="D143" s="67"/>
      <c r="E143" s="101"/>
      <c r="F143" s="67"/>
      <c r="G143" s="180"/>
      <c r="H143" s="140">
        <f>SUM(H137:H142)</f>
        <v>0</v>
      </c>
    </row>
    <row r="144" spans="1:8" s="66" customFormat="1" ht="15" customHeight="1" x14ac:dyDescent="0.3">
      <c r="A144" s="147" t="s">
        <v>6</v>
      </c>
      <c r="B144" s="147" t="s">
        <v>10</v>
      </c>
      <c r="C144" s="217" t="s">
        <v>18</v>
      </c>
      <c r="D144" s="147" t="s">
        <v>9</v>
      </c>
      <c r="E144" s="219" t="s">
        <v>12</v>
      </c>
      <c r="F144" s="147" t="s">
        <v>13</v>
      </c>
      <c r="G144" s="217" t="s">
        <v>22</v>
      </c>
      <c r="H144" s="66" t="s">
        <v>23</v>
      </c>
    </row>
    <row r="145" spans="1:8" s="41" customFormat="1" x14ac:dyDescent="0.3">
      <c r="A145" s="6" t="s">
        <v>15</v>
      </c>
      <c r="B145" s="5" t="s">
        <v>15</v>
      </c>
      <c r="C145" s="96" t="s">
        <v>15</v>
      </c>
      <c r="D145" s="71" t="s">
        <v>15</v>
      </c>
      <c r="E145" s="5" t="s">
        <v>15</v>
      </c>
      <c r="F145" s="8" t="s">
        <v>15</v>
      </c>
      <c r="G145" s="6" t="s">
        <v>15</v>
      </c>
      <c r="H145" s="78">
        <v>0</v>
      </c>
    </row>
    <row r="146" spans="1:8" s="41" customFormat="1" x14ac:dyDescent="0.3">
      <c r="A146" s="6" t="s">
        <v>15</v>
      </c>
      <c r="B146" s="5" t="s">
        <v>15</v>
      </c>
      <c r="C146" s="96" t="s">
        <v>15</v>
      </c>
      <c r="D146" s="71" t="s">
        <v>15</v>
      </c>
      <c r="E146" s="5" t="s">
        <v>15</v>
      </c>
      <c r="F146" s="8" t="s">
        <v>15</v>
      </c>
      <c r="G146" s="6" t="s">
        <v>15</v>
      </c>
      <c r="H146" s="78">
        <v>0</v>
      </c>
    </row>
    <row r="147" spans="1:8" s="41" customFormat="1" x14ac:dyDescent="0.3">
      <c r="A147" s="6" t="s">
        <v>15</v>
      </c>
      <c r="B147" s="5" t="s">
        <v>15</v>
      </c>
      <c r="C147" s="96" t="s">
        <v>15</v>
      </c>
      <c r="D147" s="71" t="s">
        <v>15</v>
      </c>
      <c r="E147" s="5" t="s">
        <v>15</v>
      </c>
      <c r="F147" s="8" t="s">
        <v>15</v>
      </c>
      <c r="G147" s="6" t="s">
        <v>15</v>
      </c>
      <c r="H147" s="78">
        <v>0</v>
      </c>
    </row>
    <row r="148" spans="1:8" s="41" customFormat="1" x14ac:dyDescent="0.3">
      <c r="A148" s="6" t="s">
        <v>15</v>
      </c>
      <c r="B148" s="5" t="s">
        <v>15</v>
      </c>
      <c r="C148" s="96" t="s">
        <v>15</v>
      </c>
      <c r="D148" s="71" t="s">
        <v>15</v>
      </c>
      <c r="E148" s="5" t="s">
        <v>15</v>
      </c>
      <c r="F148" s="8" t="s">
        <v>15</v>
      </c>
      <c r="G148" s="6" t="s">
        <v>15</v>
      </c>
      <c r="H148" s="78">
        <v>0</v>
      </c>
    </row>
    <row r="149" spans="1:8" ht="15" customHeight="1" x14ac:dyDescent="0.3">
      <c r="A149" s="220"/>
      <c r="C149" s="217" t="s">
        <v>2</v>
      </c>
      <c r="D149" s="67"/>
      <c r="E149" s="101"/>
      <c r="F149" s="67"/>
      <c r="G149" s="180"/>
      <c r="H149" s="141">
        <f>SUM(H145:H148)</f>
        <v>0</v>
      </c>
    </row>
    <row r="150" spans="1:8" ht="15" customHeight="1" x14ac:dyDescent="0.3"/>
    <row r="151" spans="1:8" ht="15" customHeight="1" x14ac:dyDescent="0.3">
      <c r="A151" s="147"/>
      <c r="B151" s="147" t="s">
        <v>226</v>
      </c>
      <c r="C151" s="217" t="s">
        <v>147</v>
      </c>
      <c r="D151" s="67"/>
      <c r="E151" s="101"/>
      <c r="F151" s="67"/>
      <c r="G151" s="180"/>
      <c r="H151" s="140">
        <f>H135+H143+H149</f>
        <v>0</v>
      </c>
    </row>
    <row r="152" spans="1:8" s="66" customFormat="1" ht="15" customHeight="1" x14ac:dyDescent="0.3">
      <c r="A152" s="147"/>
      <c r="B152" s="147" t="s">
        <v>232</v>
      </c>
      <c r="C152" s="217"/>
      <c r="D152" s="147"/>
      <c r="E152" s="219"/>
      <c r="F152" s="147"/>
      <c r="G152" s="217"/>
    </row>
  </sheetData>
  <sortState xmlns:xlrd2="http://schemas.microsoft.com/office/spreadsheetml/2017/richdata2" ref="A98:H103">
    <sortCondition descending="1" ref="H98:H103"/>
  </sortState>
  <pageMargins left="0.25" right="0.25" top="0.75" bottom="0.75" header="0.3" footer="0.3"/>
  <pageSetup paperSize="9" orientation="portrait" r:id="rId1"/>
  <rowBreaks count="2" manualBreakCount="2">
    <brk id="77" max="16383" man="1"/>
    <brk id="1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"/>
  <sheetViews>
    <sheetView zoomScaleNormal="100" workbookViewId="0">
      <selection activeCell="B46" sqref="B46"/>
    </sheetView>
  </sheetViews>
  <sheetFormatPr baseColWidth="10" defaultColWidth="8.90625" defaultRowHeight="15.5" x14ac:dyDescent="0.35"/>
  <cols>
    <col min="1" max="1" width="8.81640625" style="3" customWidth="1"/>
    <col min="2" max="2" width="26.90625" style="63" customWidth="1"/>
    <col min="3" max="3" width="7.36328125" style="246" customWidth="1"/>
    <col min="4" max="4" width="10.1796875" style="63" customWidth="1"/>
    <col min="5" max="5" width="14.1796875" style="63" customWidth="1"/>
    <col min="6" max="6" width="9.453125" style="246" customWidth="1"/>
    <col min="7" max="7" width="6.1796875" style="246" customWidth="1"/>
    <col min="8" max="8" width="6.90625" style="3" customWidth="1"/>
    <col min="9" max="16384" width="8.90625" style="3"/>
  </cols>
  <sheetData>
    <row r="1" spans="1:8" s="64" customFormat="1" ht="15" x14ac:dyDescent="0.3">
      <c r="A1" s="4" t="s">
        <v>150</v>
      </c>
      <c r="B1" s="4" t="s">
        <v>85</v>
      </c>
      <c r="C1" s="4"/>
      <c r="D1" s="241"/>
      <c r="E1" s="100"/>
      <c r="F1" s="4"/>
      <c r="G1" s="4"/>
    </row>
    <row r="2" spans="1:8" s="64" customFormat="1" ht="15" customHeight="1" x14ac:dyDescent="0.3">
      <c r="A2" s="64" t="s">
        <v>3</v>
      </c>
      <c r="B2" s="65" t="s">
        <v>50</v>
      </c>
      <c r="D2" s="65"/>
      <c r="E2" s="65"/>
    </row>
    <row r="3" spans="1:8" s="64" customFormat="1" ht="15" customHeight="1" x14ac:dyDescent="0.3">
      <c r="A3" s="4" t="s">
        <v>28</v>
      </c>
      <c r="C3" s="4"/>
      <c r="D3" s="100"/>
      <c r="E3" s="100"/>
      <c r="F3" s="4"/>
      <c r="G3" s="4"/>
    </row>
    <row r="4" spans="1:8" s="64" customFormat="1" ht="15" customHeight="1" x14ac:dyDescent="0.3">
      <c r="A4" s="19" t="s">
        <v>224</v>
      </c>
      <c r="B4" s="59" t="s">
        <v>320</v>
      </c>
      <c r="C4" s="19"/>
      <c r="D4" s="48"/>
      <c r="E4" s="48"/>
      <c r="F4" s="19"/>
      <c r="G4" s="4"/>
    </row>
    <row r="5" spans="1:8" s="145" customFormat="1" ht="13" x14ac:dyDescent="0.3">
      <c r="A5" s="52"/>
      <c r="B5" s="53"/>
      <c r="C5" s="143"/>
      <c r="D5" s="53"/>
      <c r="E5" s="142"/>
      <c r="F5" s="53"/>
      <c r="G5" s="143"/>
      <c r="H5" s="144"/>
    </row>
    <row r="6" spans="1:8" s="64" customFormat="1" ht="15" x14ac:dyDescent="0.3">
      <c r="A6" s="4" t="s">
        <v>94</v>
      </c>
      <c r="B6" s="4" t="s">
        <v>10</v>
      </c>
      <c r="C6" s="4" t="s">
        <v>18</v>
      </c>
      <c r="D6" s="100" t="s">
        <v>9</v>
      </c>
      <c r="E6" s="100" t="s">
        <v>12</v>
      </c>
      <c r="F6" s="4" t="s">
        <v>13</v>
      </c>
      <c r="G6" s="4" t="s">
        <v>22</v>
      </c>
      <c r="H6" s="64" t="s">
        <v>23</v>
      </c>
    </row>
    <row r="7" spans="1:8" s="8" customFormat="1" ht="12.65" customHeight="1" x14ac:dyDescent="0.3">
      <c r="A7" s="6">
        <v>8.2899999999999991</v>
      </c>
      <c r="B7" s="235" t="s">
        <v>167</v>
      </c>
      <c r="C7" s="42">
        <v>2016</v>
      </c>
      <c r="D7" s="5" t="s">
        <v>280</v>
      </c>
      <c r="E7" s="5" t="s">
        <v>233</v>
      </c>
      <c r="F7" s="6">
        <v>250616</v>
      </c>
      <c r="G7" s="8" t="s">
        <v>15</v>
      </c>
      <c r="H7" s="6">
        <v>408</v>
      </c>
    </row>
    <row r="8" spans="1:8" s="300" customFormat="1" ht="13" x14ac:dyDescent="0.3">
      <c r="A8" s="71">
        <v>38.549999999999997</v>
      </c>
      <c r="B8" s="72" t="s">
        <v>169</v>
      </c>
      <c r="C8" s="42">
        <v>2014</v>
      </c>
      <c r="D8" s="8" t="s">
        <v>270</v>
      </c>
      <c r="E8" s="5" t="s">
        <v>233</v>
      </c>
      <c r="F8" s="6">
        <v>280216</v>
      </c>
      <c r="G8" s="299"/>
      <c r="H8" s="23">
        <v>309</v>
      </c>
    </row>
    <row r="9" spans="1:8" s="8" customFormat="1" ht="12.65" customHeight="1" x14ac:dyDescent="0.3">
      <c r="A9" s="8" t="s">
        <v>15</v>
      </c>
      <c r="B9" s="8" t="s">
        <v>15</v>
      </c>
      <c r="C9" s="8" t="s">
        <v>15</v>
      </c>
      <c r="D9" s="10" t="s">
        <v>15</v>
      </c>
      <c r="E9" s="301" t="s">
        <v>15</v>
      </c>
      <c r="F9" s="132" t="s">
        <v>15</v>
      </c>
      <c r="G9" s="8" t="s">
        <v>15</v>
      </c>
      <c r="H9" s="6">
        <v>0</v>
      </c>
    </row>
    <row r="10" spans="1:8" s="8" customFormat="1" ht="12.65" customHeight="1" x14ac:dyDescent="0.3">
      <c r="A10" s="8" t="s">
        <v>15</v>
      </c>
      <c r="B10" s="8" t="s">
        <v>15</v>
      </c>
      <c r="C10" s="8" t="s">
        <v>15</v>
      </c>
      <c r="D10" s="10" t="s">
        <v>15</v>
      </c>
      <c r="E10" s="301" t="s">
        <v>15</v>
      </c>
      <c r="F10" s="132" t="s">
        <v>15</v>
      </c>
      <c r="G10" s="8" t="s">
        <v>15</v>
      </c>
      <c r="H10" s="6">
        <v>0</v>
      </c>
    </row>
    <row r="11" spans="1:8" s="8" customFormat="1" ht="12.65" customHeight="1" x14ac:dyDescent="0.3">
      <c r="A11" s="8" t="s">
        <v>15</v>
      </c>
      <c r="B11" s="8" t="s">
        <v>15</v>
      </c>
      <c r="C11" s="8" t="s">
        <v>15</v>
      </c>
      <c r="D11" s="10" t="s">
        <v>15</v>
      </c>
      <c r="E11" s="301" t="s">
        <v>15</v>
      </c>
      <c r="F11" s="132" t="s">
        <v>15</v>
      </c>
      <c r="G11" s="8" t="s">
        <v>15</v>
      </c>
      <c r="H11" s="6">
        <v>0</v>
      </c>
    </row>
    <row r="12" spans="1:8" s="8" customFormat="1" ht="12.65" customHeight="1" x14ac:dyDescent="0.3">
      <c r="A12" s="8" t="s">
        <v>15</v>
      </c>
      <c r="B12" s="8" t="s">
        <v>15</v>
      </c>
      <c r="C12" s="8" t="s">
        <v>15</v>
      </c>
      <c r="D12" s="10" t="s">
        <v>15</v>
      </c>
      <c r="E12" s="301" t="s">
        <v>15</v>
      </c>
      <c r="F12" s="132" t="s">
        <v>15</v>
      </c>
      <c r="G12" s="8" t="s">
        <v>15</v>
      </c>
      <c r="H12" s="6">
        <v>0</v>
      </c>
    </row>
    <row r="13" spans="1:8" s="8" customFormat="1" ht="12.65" customHeight="1" x14ac:dyDescent="0.3">
      <c r="A13" s="8" t="s">
        <v>15</v>
      </c>
      <c r="B13" s="8" t="s">
        <v>15</v>
      </c>
      <c r="C13" s="8" t="s">
        <v>15</v>
      </c>
      <c r="D13" s="10" t="s">
        <v>15</v>
      </c>
      <c r="E13" s="301" t="s">
        <v>15</v>
      </c>
      <c r="F13" s="132" t="s">
        <v>15</v>
      </c>
      <c r="G13" s="8" t="s">
        <v>15</v>
      </c>
      <c r="H13" s="6">
        <v>0</v>
      </c>
    </row>
    <row r="14" spans="1:8" s="8" customFormat="1" ht="12.65" customHeight="1" x14ac:dyDescent="0.3">
      <c r="A14" s="8" t="s">
        <v>15</v>
      </c>
      <c r="B14" s="8" t="s">
        <v>15</v>
      </c>
      <c r="C14" s="8" t="s">
        <v>15</v>
      </c>
      <c r="D14" s="10" t="s">
        <v>15</v>
      </c>
      <c r="E14" s="301" t="s">
        <v>15</v>
      </c>
      <c r="F14" s="132" t="s">
        <v>15</v>
      </c>
      <c r="G14" s="8" t="s">
        <v>15</v>
      </c>
      <c r="H14" s="6">
        <v>0</v>
      </c>
    </row>
    <row r="15" spans="1:8" s="8" customFormat="1" ht="12.65" customHeight="1" x14ac:dyDescent="0.3">
      <c r="A15" s="8" t="s">
        <v>15</v>
      </c>
      <c r="B15" s="8" t="s">
        <v>15</v>
      </c>
      <c r="C15" s="8" t="s">
        <v>15</v>
      </c>
      <c r="D15" s="10" t="s">
        <v>15</v>
      </c>
      <c r="E15" s="301" t="s">
        <v>15</v>
      </c>
      <c r="F15" s="132" t="s">
        <v>15</v>
      </c>
      <c r="G15" s="8" t="s">
        <v>15</v>
      </c>
      <c r="H15" s="6">
        <v>0</v>
      </c>
    </row>
    <row r="16" spans="1:8" s="8" customFormat="1" ht="12.65" customHeight="1" x14ac:dyDescent="0.3">
      <c r="A16" s="8" t="s">
        <v>15</v>
      </c>
      <c r="B16" s="8" t="s">
        <v>15</v>
      </c>
      <c r="C16" s="8" t="s">
        <v>15</v>
      </c>
      <c r="D16" s="10" t="s">
        <v>15</v>
      </c>
      <c r="E16" s="301" t="s">
        <v>15</v>
      </c>
      <c r="F16" s="132" t="s">
        <v>15</v>
      </c>
      <c r="G16" s="8" t="s">
        <v>15</v>
      </c>
      <c r="H16" s="6">
        <v>0</v>
      </c>
    </row>
    <row r="17" spans="1:8" s="8" customFormat="1" ht="12.65" customHeight="1" x14ac:dyDescent="0.3">
      <c r="A17" s="8" t="s">
        <v>15</v>
      </c>
      <c r="B17" s="8" t="s">
        <v>15</v>
      </c>
      <c r="C17" s="8" t="s">
        <v>15</v>
      </c>
      <c r="D17" s="10" t="s">
        <v>15</v>
      </c>
      <c r="E17" s="301" t="s">
        <v>15</v>
      </c>
      <c r="F17" s="132" t="s">
        <v>15</v>
      </c>
      <c r="G17" s="8" t="s">
        <v>15</v>
      </c>
      <c r="H17" s="6">
        <v>0</v>
      </c>
    </row>
    <row r="18" spans="1:8" s="8" customFormat="1" ht="12.65" customHeight="1" x14ac:dyDescent="0.3">
      <c r="A18" s="8" t="s">
        <v>15</v>
      </c>
      <c r="B18" s="8" t="s">
        <v>15</v>
      </c>
      <c r="C18" s="8" t="s">
        <v>15</v>
      </c>
      <c r="D18" s="10" t="s">
        <v>15</v>
      </c>
      <c r="E18" s="301" t="s">
        <v>15</v>
      </c>
      <c r="F18" s="132" t="s">
        <v>15</v>
      </c>
      <c r="G18" s="8" t="s">
        <v>15</v>
      </c>
      <c r="H18" s="6">
        <v>0</v>
      </c>
    </row>
    <row r="19" spans="1:8" x14ac:dyDescent="0.35">
      <c r="A19" s="244"/>
      <c r="B19" s="1"/>
      <c r="C19" s="4" t="s">
        <v>2</v>
      </c>
      <c r="D19" s="125"/>
      <c r="E19" s="125"/>
      <c r="F19" s="213"/>
      <c r="G19" s="213"/>
      <c r="H19" s="140">
        <f>SUM(H7:H18)</f>
        <v>717</v>
      </c>
    </row>
    <row r="20" spans="1:8" s="41" customFormat="1" ht="13" x14ac:dyDescent="0.3">
      <c r="A20" s="52" t="s">
        <v>29</v>
      </c>
      <c r="B20" s="52" t="s">
        <v>10</v>
      </c>
      <c r="C20" s="134" t="s">
        <v>18</v>
      </c>
      <c r="D20" s="52" t="s">
        <v>9</v>
      </c>
      <c r="E20" s="135" t="s">
        <v>12</v>
      </c>
      <c r="F20" s="52" t="s">
        <v>13</v>
      </c>
      <c r="G20" s="134" t="s">
        <v>22</v>
      </c>
      <c r="H20" s="53" t="s">
        <v>55</v>
      </c>
    </row>
    <row r="21" spans="1:8" s="8" customFormat="1" ht="12.65" customHeight="1" x14ac:dyDescent="0.3">
      <c r="A21" s="8" t="s">
        <v>15</v>
      </c>
      <c r="B21" s="8" t="s">
        <v>15</v>
      </c>
      <c r="C21" s="8" t="s">
        <v>15</v>
      </c>
      <c r="D21" s="10" t="s">
        <v>15</v>
      </c>
      <c r="E21" s="301" t="s">
        <v>15</v>
      </c>
      <c r="F21" s="132" t="s">
        <v>15</v>
      </c>
      <c r="G21" s="8" t="s">
        <v>15</v>
      </c>
      <c r="H21" s="6">
        <v>0</v>
      </c>
    </row>
    <row r="22" spans="1:8" s="8" customFormat="1" ht="12.65" customHeight="1" x14ac:dyDescent="0.3">
      <c r="A22" s="8" t="s">
        <v>15</v>
      </c>
      <c r="B22" s="8" t="s">
        <v>15</v>
      </c>
      <c r="C22" s="8" t="s">
        <v>15</v>
      </c>
      <c r="D22" s="10" t="s">
        <v>15</v>
      </c>
      <c r="E22" s="301" t="s">
        <v>15</v>
      </c>
      <c r="F22" s="132" t="s">
        <v>15</v>
      </c>
      <c r="G22" s="8" t="s">
        <v>15</v>
      </c>
      <c r="H22" s="6">
        <v>0</v>
      </c>
    </row>
    <row r="23" spans="1:8" s="41" customFormat="1" ht="13" x14ac:dyDescent="0.3">
      <c r="A23" s="136"/>
      <c r="B23" s="34"/>
      <c r="C23" s="134" t="s">
        <v>2</v>
      </c>
      <c r="D23" s="54"/>
      <c r="E23" s="99"/>
      <c r="F23" s="54"/>
      <c r="G23" s="178"/>
      <c r="H23" s="139">
        <f>SUM(H21:H22)</f>
        <v>0</v>
      </c>
    </row>
    <row r="24" spans="1:8" x14ac:dyDescent="0.35">
      <c r="A24" s="4" t="s">
        <v>5</v>
      </c>
      <c r="B24" s="4" t="s">
        <v>10</v>
      </c>
      <c r="C24" s="4" t="s">
        <v>18</v>
      </c>
      <c r="D24" s="100" t="s">
        <v>9</v>
      </c>
      <c r="E24" s="100" t="s">
        <v>12</v>
      </c>
      <c r="F24" s="4" t="s">
        <v>13</v>
      </c>
      <c r="G24" s="4" t="s">
        <v>22</v>
      </c>
      <c r="H24" s="64" t="s">
        <v>23</v>
      </c>
    </row>
    <row r="25" spans="1:8" s="289" customFormat="1" ht="12.65" customHeight="1" x14ac:dyDescent="0.35">
      <c r="A25" s="270">
        <v>0.75</v>
      </c>
      <c r="B25" s="280" t="s">
        <v>167</v>
      </c>
      <c r="C25" s="288">
        <v>2016</v>
      </c>
      <c r="D25" s="267" t="s">
        <v>97</v>
      </c>
      <c r="E25" s="267" t="s">
        <v>223</v>
      </c>
      <c r="F25" s="270">
        <v>250217</v>
      </c>
      <c r="G25" s="267"/>
      <c r="H25" s="268">
        <v>762</v>
      </c>
    </row>
    <row r="26" spans="1:8" s="289" customFormat="1" ht="12.65" customHeight="1" x14ac:dyDescent="0.35">
      <c r="A26" s="275">
        <v>0.8</v>
      </c>
      <c r="B26" s="276" t="s">
        <v>169</v>
      </c>
      <c r="C26" s="288">
        <v>2014</v>
      </c>
      <c r="D26" s="267" t="s">
        <v>97</v>
      </c>
      <c r="E26" s="267" t="s">
        <v>223</v>
      </c>
      <c r="F26" s="270">
        <v>250217</v>
      </c>
      <c r="G26" s="267"/>
      <c r="H26" s="268">
        <v>715</v>
      </c>
    </row>
    <row r="27" spans="1:8" s="289" customFormat="1" ht="12.65" customHeight="1" x14ac:dyDescent="0.35">
      <c r="A27" s="275">
        <v>0.7</v>
      </c>
      <c r="B27" s="290" t="s">
        <v>314</v>
      </c>
      <c r="C27" s="271">
        <v>2017</v>
      </c>
      <c r="D27" s="267" t="s">
        <v>97</v>
      </c>
      <c r="E27" s="267" t="s">
        <v>223</v>
      </c>
      <c r="F27" s="270">
        <v>250217</v>
      </c>
      <c r="G27" s="289" t="s">
        <v>15</v>
      </c>
      <c r="H27" s="270">
        <v>715</v>
      </c>
    </row>
    <row r="28" spans="1:8" s="289" customFormat="1" ht="12.65" customHeight="1" x14ac:dyDescent="0.35">
      <c r="A28" s="270">
        <v>1.66</v>
      </c>
      <c r="B28" s="291" t="s">
        <v>181</v>
      </c>
      <c r="C28" s="292">
        <v>2014</v>
      </c>
      <c r="D28" s="293" t="s">
        <v>36</v>
      </c>
      <c r="E28" s="267" t="s">
        <v>223</v>
      </c>
      <c r="F28" s="270">
        <v>250113</v>
      </c>
      <c r="G28" s="267"/>
      <c r="H28" s="268">
        <v>688</v>
      </c>
    </row>
    <row r="29" spans="1:8" s="289" customFormat="1" ht="12.65" customHeight="1" x14ac:dyDescent="0.35">
      <c r="A29" s="275">
        <v>1.85</v>
      </c>
      <c r="B29" s="276" t="s">
        <v>310</v>
      </c>
      <c r="C29" s="270">
        <v>2012</v>
      </c>
      <c r="D29" s="267" t="s">
        <v>36</v>
      </c>
      <c r="E29" s="267" t="s">
        <v>223</v>
      </c>
      <c r="F29" s="270">
        <v>250217</v>
      </c>
      <c r="G29" s="286"/>
      <c r="H29" s="270">
        <v>670</v>
      </c>
    </row>
    <row r="30" spans="1:8" s="289" customFormat="1" ht="12.65" customHeight="1" x14ac:dyDescent="0.35">
      <c r="A30" s="270">
        <v>0.75</v>
      </c>
      <c r="B30" s="291" t="s">
        <v>181</v>
      </c>
      <c r="C30" s="292">
        <v>2014</v>
      </c>
      <c r="D30" s="294" t="s">
        <v>97</v>
      </c>
      <c r="E30" s="267" t="s">
        <v>223</v>
      </c>
      <c r="F30" s="270">
        <v>250113</v>
      </c>
      <c r="G30" s="267"/>
      <c r="H30" s="268">
        <v>667</v>
      </c>
    </row>
    <row r="31" spans="1:8" s="289" customFormat="1" ht="12.65" customHeight="1" x14ac:dyDescent="0.35">
      <c r="A31" s="275">
        <v>0.75</v>
      </c>
      <c r="B31" s="295" t="s">
        <v>309</v>
      </c>
      <c r="C31" s="270">
        <v>2014</v>
      </c>
      <c r="D31" s="267" t="s">
        <v>97</v>
      </c>
      <c r="E31" s="267" t="s">
        <v>223</v>
      </c>
      <c r="F31" s="270">
        <v>250217</v>
      </c>
      <c r="G31" s="289" t="s">
        <v>15</v>
      </c>
      <c r="H31" s="270">
        <v>667</v>
      </c>
    </row>
    <row r="32" spans="1:8" s="1" customFormat="1" ht="12.65" customHeight="1" x14ac:dyDescent="0.35">
      <c r="A32" s="6">
        <v>1.69</v>
      </c>
      <c r="B32" s="6" t="s">
        <v>172</v>
      </c>
      <c r="C32" s="6">
        <v>2013</v>
      </c>
      <c r="D32" s="8" t="s">
        <v>36</v>
      </c>
      <c r="E32" s="5" t="s">
        <v>223</v>
      </c>
      <c r="F32" s="6">
        <v>250113</v>
      </c>
      <c r="G32" s="5"/>
      <c r="H32" s="78">
        <v>634</v>
      </c>
    </row>
    <row r="33" spans="1:8" x14ac:dyDescent="0.35">
      <c r="A33" s="71">
        <v>0.7</v>
      </c>
      <c r="B33" s="208" t="s">
        <v>171</v>
      </c>
      <c r="C33" s="6">
        <v>2014</v>
      </c>
      <c r="D33" s="8" t="s">
        <v>97</v>
      </c>
      <c r="E33" s="5" t="s">
        <v>223</v>
      </c>
      <c r="F33" s="6">
        <v>250113</v>
      </c>
      <c r="G33" s="5"/>
      <c r="H33" s="78">
        <v>620</v>
      </c>
    </row>
    <row r="34" spans="1:8" s="1" customFormat="1" ht="12.65" customHeight="1" x14ac:dyDescent="0.35">
      <c r="A34" s="6">
        <v>1.99</v>
      </c>
      <c r="B34" s="8" t="s">
        <v>142</v>
      </c>
      <c r="C34" s="6">
        <v>2006</v>
      </c>
      <c r="D34" s="5" t="s">
        <v>36</v>
      </c>
      <c r="E34" s="5" t="s">
        <v>223</v>
      </c>
      <c r="F34" s="6">
        <v>250113</v>
      </c>
      <c r="G34" s="5"/>
      <c r="H34" s="78">
        <v>598</v>
      </c>
    </row>
    <row r="35" spans="1:8" x14ac:dyDescent="0.35">
      <c r="A35" s="244"/>
      <c r="B35" s="1"/>
      <c r="C35" s="4" t="s">
        <v>2</v>
      </c>
      <c r="D35" s="125"/>
      <c r="E35" s="125"/>
      <c r="F35" s="213"/>
      <c r="G35" s="213"/>
      <c r="H35" s="126">
        <f>SUM(H25:H34)</f>
        <v>6736</v>
      </c>
    </row>
    <row r="36" spans="1:8" s="64" customFormat="1" ht="15" x14ac:dyDescent="0.3">
      <c r="A36" s="4" t="s">
        <v>6</v>
      </c>
      <c r="B36" s="4" t="s">
        <v>10</v>
      </c>
      <c r="C36" s="4" t="s">
        <v>18</v>
      </c>
      <c r="D36" s="100" t="s">
        <v>9</v>
      </c>
      <c r="E36" s="100" t="s">
        <v>12</v>
      </c>
      <c r="F36" s="4" t="s">
        <v>13</v>
      </c>
      <c r="G36" s="4" t="s">
        <v>22</v>
      </c>
      <c r="H36" s="64" t="s">
        <v>23</v>
      </c>
    </row>
    <row r="37" spans="1:8" s="8" customFormat="1" ht="13" customHeight="1" x14ac:dyDescent="0.3">
      <c r="A37" s="8" t="s">
        <v>15</v>
      </c>
      <c r="B37" s="8" t="s">
        <v>15</v>
      </c>
      <c r="C37" s="8" t="s">
        <v>15</v>
      </c>
      <c r="D37" s="10" t="s">
        <v>15</v>
      </c>
      <c r="E37" s="301" t="s">
        <v>15</v>
      </c>
      <c r="F37" s="132" t="s">
        <v>15</v>
      </c>
      <c r="G37" s="8" t="s">
        <v>15</v>
      </c>
      <c r="H37" s="6">
        <v>0</v>
      </c>
    </row>
    <row r="38" spans="1:8" s="8" customFormat="1" ht="13" customHeight="1" x14ac:dyDescent="0.3">
      <c r="A38" s="8" t="s">
        <v>15</v>
      </c>
      <c r="B38" s="8" t="s">
        <v>15</v>
      </c>
      <c r="C38" s="8" t="s">
        <v>15</v>
      </c>
      <c r="D38" s="10" t="s">
        <v>15</v>
      </c>
      <c r="E38" s="301" t="s">
        <v>15</v>
      </c>
      <c r="F38" s="132" t="s">
        <v>15</v>
      </c>
      <c r="G38" s="8" t="s">
        <v>15</v>
      </c>
      <c r="H38" s="6">
        <v>0</v>
      </c>
    </row>
    <row r="39" spans="1:8" s="8" customFormat="1" ht="12.65" customHeight="1" x14ac:dyDescent="0.3">
      <c r="A39" s="8" t="s">
        <v>15</v>
      </c>
      <c r="B39" s="8" t="s">
        <v>15</v>
      </c>
      <c r="C39" s="8" t="s">
        <v>15</v>
      </c>
      <c r="D39" s="10" t="s">
        <v>15</v>
      </c>
      <c r="E39" s="301" t="s">
        <v>15</v>
      </c>
      <c r="F39" s="132" t="s">
        <v>15</v>
      </c>
      <c r="G39" s="8" t="s">
        <v>15</v>
      </c>
      <c r="H39" s="6">
        <v>0</v>
      </c>
    </row>
    <row r="40" spans="1:8" s="8" customFormat="1" ht="13" customHeight="1" x14ac:dyDescent="0.3">
      <c r="A40" s="8" t="s">
        <v>15</v>
      </c>
      <c r="B40" s="8" t="s">
        <v>15</v>
      </c>
      <c r="C40" s="8" t="s">
        <v>15</v>
      </c>
      <c r="D40" s="10" t="s">
        <v>15</v>
      </c>
      <c r="E40" s="301" t="s">
        <v>15</v>
      </c>
      <c r="F40" s="132" t="s">
        <v>15</v>
      </c>
      <c r="G40" s="8" t="s">
        <v>15</v>
      </c>
      <c r="H40" s="6">
        <v>0</v>
      </c>
    </row>
    <row r="41" spans="1:8" s="8" customFormat="1" ht="13" customHeight="1" x14ac:dyDescent="0.3">
      <c r="A41" s="8" t="s">
        <v>15</v>
      </c>
      <c r="B41" s="8" t="s">
        <v>15</v>
      </c>
      <c r="C41" s="8" t="s">
        <v>15</v>
      </c>
      <c r="D41" s="10" t="s">
        <v>15</v>
      </c>
      <c r="E41" s="301" t="s">
        <v>15</v>
      </c>
      <c r="F41" s="132" t="s">
        <v>15</v>
      </c>
      <c r="G41" s="8" t="s">
        <v>15</v>
      </c>
      <c r="H41" s="6">
        <v>0</v>
      </c>
    </row>
    <row r="42" spans="1:8" s="8" customFormat="1" ht="12.65" customHeight="1" x14ac:dyDescent="0.3">
      <c r="A42" s="8" t="s">
        <v>15</v>
      </c>
      <c r="B42" s="8" t="s">
        <v>15</v>
      </c>
      <c r="C42" s="8" t="s">
        <v>15</v>
      </c>
      <c r="D42" s="10" t="s">
        <v>15</v>
      </c>
      <c r="E42" s="301" t="s">
        <v>15</v>
      </c>
      <c r="F42" s="132" t="s">
        <v>15</v>
      </c>
      <c r="G42" s="8" t="s">
        <v>15</v>
      </c>
      <c r="H42" s="6">
        <v>0</v>
      </c>
    </row>
    <row r="43" spans="1:8" x14ac:dyDescent="0.35">
      <c r="A43" s="244"/>
      <c r="B43" s="1"/>
      <c r="C43" s="4" t="s">
        <v>147</v>
      </c>
      <c r="D43" s="125"/>
      <c r="E43" s="125"/>
      <c r="F43" s="213"/>
      <c r="G43" s="213"/>
      <c r="H43" s="126">
        <f>SUM(H37:H42)</f>
        <v>0</v>
      </c>
    </row>
    <row r="44" spans="1:8" x14ac:dyDescent="0.35">
      <c r="A44" s="1"/>
      <c r="B44" s="1"/>
      <c r="C44" s="1"/>
      <c r="D44" s="77"/>
      <c r="E44" s="77"/>
      <c r="F44" s="1"/>
      <c r="G44" s="1"/>
    </row>
    <row r="45" spans="1:8" s="64" customFormat="1" ht="15" x14ac:dyDescent="0.3">
      <c r="B45" s="4" t="s">
        <v>281</v>
      </c>
      <c r="C45" s="4" t="s">
        <v>147</v>
      </c>
      <c r="D45" s="127"/>
      <c r="E45" s="127"/>
      <c r="F45" s="214"/>
      <c r="G45" s="214"/>
      <c r="H45" s="137">
        <f>H19+H23+H35+H43</f>
        <v>7453</v>
      </c>
    </row>
    <row r="46" spans="1:8" x14ac:dyDescent="0.35">
      <c r="B46" s="3" t="s">
        <v>227</v>
      </c>
    </row>
    <row r="48" spans="1:8" s="121" customFormat="1" ht="15" x14ac:dyDescent="0.3">
      <c r="B48" s="247" t="s">
        <v>327</v>
      </c>
      <c r="C48" s="12"/>
      <c r="D48" s="51"/>
      <c r="E48" s="51"/>
      <c r="F48" s="24"/>
      <c r="G48" s="12"/>
      <c r="H48" s="24"/>
    </row>
    <row r="49" spans="1:8" s="287" customFormat="1" x14ac:dyDescent="0.35">
      <c r="A49" s="275"/>
      <c r="B49" s="276"/>
      <c r="C49" s="270"/>
      <c r="D49" s="267"/>
      <c r="E49" s="267"/>
      <c r="F49" s="270"/>
      <c r="G49" s="286"/>
    </row>
    <row r="51" spans="1:8" s="6" customFormat="1" ht="15" x14ac:dyDescent="0.3">
      <c r="A51" s="64" t="s">
        <v>4</v>
      </c>
      <c r="B51" s="8"/>
      <c r="C51" s="8"/>
      <c r="D51" s="8"/>
      <c r="E51" s="10"/>
      <c r="F51" s="9"/>
      <c r="G51" s="9"/>
    </row>
    <row r="52" spans="1:8" s="64" customFormat="1" ht="15" x14ac:dyDescent="0.3">
      <c r="A52" s="4" t="s">
        <v>96</v>
      </c>
      <c r="B52" s="4" t="s">
        <v>262</v>
      </c>
      <c r="C52" s="4"/>
      <c r="D52" s="4"/>
      <c r="E52" s="215"/>
      <c r="F52" s="68"/>
      <c r="G52" s="68"/>
    </row>
    <row r="53" spans="1:8" s="64" customFormat="1" ht="15" customHeight="1" x14ac:dyDescent="0.3">
      <c r="A53" s="64" t="s">
        <v>3</v>
      </c>
      <c r="B53" s="65" t="s">
        <v>52</v>
      </c>
      <c r="F53" s="116"/>
      <c r="G53" s="116"/>
    </row>
    <row r="54" spans="1:8" s="64" customFormat="1" ht="15" customHeight="1" x14ac:dyDescent="0.3">
      <c r="A54" s="4" t="s">
        <v>28</v>
      </c>
      <c r="C54" s="4"/>
      <c r="D54" s="4"/>
      <c r="E54" s="4"/>
      <c r="F54" s="68"/>
      <c r="G54" s="116"/>
    </row>
    <row r="55" spans="1:8" s="146" customFormat="1" ht="15" x14ac:dyDescent="0.3">
      <c r="A55" s="19" t="s">
        <v>224</v>
      </c>
      <c r="B55" s="59" t="s">
        <v>320</v>
      </c>
      <c r="C55" s="19"/>
      <c r="D55" s="19"/>
      <c r="E55" s="19"/>
      <c r="F55" s="49"/>
      <c r="G55" s="248"/>
      <c r="H55" s="20"/>
    </row>
    <row r="56" spans="1:8" s="6" customFormat="1" ht="15" x14ac:dyDescent="0.3">
      <c r="A56" s="19"/>
      <c r="B56" s="24"/>
      <c r="C56" s="24"/>
      <c r="D56" s="24"/>
      <c r="E56" s="24"/>
      <c r="F56" s="60"/>
      <c r="G56" s="249"/>
    </row>
    <row r="57" spans="1:8" s="66" customFormat="1" ht="13" x14ac:dyDescent="0.3">
      <c r="A57" s="147" t="s">
        <v>26</v>
      </c>
      <c r="B57" s="147" t="s">
        <v>10</v>
      </c>
      <c r="C57" s="147" t="s">
        <v>18</v>
      </c>
      <c r="D57" s="147" t="s">
        <v>9</v>
      </c>
      <c r="E57" s="219" t="s">
        <v>12</v>
      </c>
      <c r="F57" s="250" t="s">
        <v>13</v>
      </c>
      <c r="G57" s="250" t="s">
        <v>22</v>
      </c>
      <c r="H57" s="66" t="s">
        <v>23</v>
      </c>
    </row>
    <row r="58" spans="1:8" s="8" customFormat="1" ht="13" x14ac:dyDescent="0.3">
      <c r="A58" s="251" t="s">
        <v>15</v>
      </c>
      <c r="B58" s="251" t="s">
        <v>15</v>
      </c>
      <c r="C58" s="251" t="s">
        <v>15</v>
      </c>
      <c r="D58" s="251" t="s">
        <v>15</v>
      </c>
      <c r="E58" s="251" t="s">
        <v>15</v>
      </c>
      <c r="F58" s="252" t="s">
        <v>15</v>
      </c>
      <c r="G58" s="252" t="s">
        <v>15</v>
      </c>
      <c r="H58" s="132">
        <v>0</v>
      </c>
    </row>
    <row r="59" spans="1:8" s="8" customFormat="1" ht="13" x14ac:dyDescent="0.3">
      <c r="A59" s="251" t="s">
        <v>15</v>
      </c>
      <c r="B59" s="251" t="s">
        <v>15</v>
      </c>
      <c r="C59" s="251" t="s">
        <v>15</v>
      </c>
      <c r="D59" s="251" t="s">
        <v>15</v>
      </c>
      <c r="E59" s="251" t="s">
        <v>15</v>
      </c>
      <c r="F59" s="252" t="s">
        <v>15</v>
      </c>
      <c r="G59" s="252" t="s">
        <v>15</v>
      </c>
      <c r="H59" s="132">
        <v>0</v>
      </c>
    </row>
    <row r="60" spans="1:8" s="8" customFormat="1" ht="13" x14ac:dyDescent="0.3">
      <c r="A60" s="251" t="s">
        <v>15</v>
      </c>
      <c r="B60" s="251" t="s">
        <v>15</v>
      </c>
      <c r="C60" s="251" t="s">
        <v>15</v>
      </c>
      <c r="D60" s="251" t="s">
        <v>15</v>
      </c>
      <c r="E60" s="251" t="s">
        <v>15</v>
      </c>
      <c r="F60" s="252" t="s">
        <v>15</v>
      </c>
      <c r="G60" s="252" t="s">
        <v>15</v>
      </c>
      <c r="H60" s="132">
        <v>0</v>
      </c>
    </row>
    <row r="61" spans="1:8" s="8" customFormat="1" ht="13" x14ac:dyDescent="0.3">
      <c r="A61" s="251" t="s">
        <v>15</v>
      </c>
      <c r="B61" s="251" t="s">
        <v>15</v>
      </c>
      <c r="C61" s="251" t="s">
        <v>15</v>
      </c>
      <c r="D61" s="251" t="s">
        <v>15</v>
      </c>
      <c r="E61" s="251" t="s">
        <v>15</v>
      </c>
      <c r="F61" s="252" t="s">
        <v>15</v>
      </c>
      <c r="G61" s="252" t="s">
        <v>15</v>
      </c>
      <c r="H61" s="132">
        <v>0</v>
      </c>
    </row>
    <row r="62" spans="1:8" s="8" customFormat="1" ht="13" x14ac:dyDescent="0.3">
      <c r="A62" s="251" t="s">
        <v>15</v>
      </c>
      <c r="B62" s="251" t="s">
        <v>15</v>
      </c>
      <c r="C62" s="251" t="s">
        <v>15</v>
      </c>
      <c r="D62" s="251" t="s">
        <v>15</v>
      </c>
      <c r="E62" s="251" t="s">
        <v>15</v>
      </c>
      <c r="F62" s="252" t="s">
        <v>15</v>
      </c>
      <c r="G62" s="252" t="s">
        <v>15</v>
      </c>
      <c r="H62" s="132">
        <v>0</v>
      </c>
    </row>
    <row r="63" spans="1:8" s="8" customFormat="1" ht="13" x14ac:dyDescent="0.3">
      <c r="A63" s="251" t="s">
        <v>15</v>
      </c>
      <c r="B63" s="251" t="s">
        <v>15</v>
      </c>
      <c r="C63" s="251" t="s">
        <v>15</v>
      </c>
      <c r="D63" s="251" t="s">
        <v>15</v>
      </c>
      <c r="E63" s="251" t="s">
        <v>15</v>
      </c>
      <c r="F63" s="252" t="s">
        <v>15</v>
      </c>
      <c r="G63" s="252" t="s">
        <v>15</v>
      </c>
      <c r="H63" s="132">
        <v>0</v>
      </c>
    </row>
    <row r="64" spans="1:8" s="8" customFormat="1" ht="13" x14ac:dyDescent="0.3">
      <c r="A64" s="251" t="s">
        <v>15</v>
      </c>
      <c r="B64" s="251" t="s">
        <v>15</v>
      </c>
      <c r="C64" s="251" t="s">
        <v>15</v>
      </c>
      <c r="D64" s="251" t="s">
        <v>15</v>
      </c>
      <c r="E64" s="251" t="s">
        <v>15</v>
      </c>
      <c r="F64" s="252" t="s">
        <v>15</v>
      </c>
      <c r="G64" s="252" t="s">
        <v>15</v>
      </c>
      <c r="H64" s="132">
        <v>0</v>
      </c>
    </row>
    <row r="65" spans="1:8" s="8" customFormat="1" ht="13" x14ac:dyDescent="0.3">
      <c r="A65" s="251" t="s">
        <v>15</v>
      </c>
      <c r="B65" s="251" t="s">
        <v>15</v>
      </c>
      <c r="C65" s="251" t="s">
        <v>15</v>
      </c>
      <c r="D65" s="251" t="s">
        <v>15</v>
      </c>
      <c r="E65" s="251" t="s">
        <v>15</v>
      </c>
      <c r="F65" s="252" t="s">
        <v>15</v>
      </c>
      <c r="G65" s="252" t="s">
        <v>15</v>
      </c>
      <c r="H65" s="132">
        <v>0</v>
      </c>
    </row>
    <row r="66" spans="1:8" s="8" customFormat="1" ht="13" x14ac:dyDescent="0.3">
      <c r="A66" s="251" t="s">
        <v>15</v>
      </c>
      <c r="B66" s="251" t="s">
        <v>15</v>
      </c>
      <c r="C66" s="251" t="s">
        <v>15</v>
      </c>
      <c r="D66" s="251" t="s">
        <v>15</v>
      </c>
      <c r="E66" s="251" t="s">
        <v>15</v>
      </c>
      <c r="F66" s="252" t="s">
        <v>15</v>
      </c>
      <c r="G66" s="252" t="s">
        <v>15</v>
      </c>
      <c r="H66" s="132">
        <v>0</v>
      </c>
    </row>
    <row r="67" spans="1:8" s="8" customFormat="1" ht="13" x14ac:dyDescent="0.3">
      <c r="A67" s="251" t="s">
        <v>15</v>
      </c>
      <c r="B67" s="251" t="s">
        <v>15</v>
      </c>
      <c r="C67" s="251" t="s">
        <v>15</v>
      </c>
      <c r="D67" s="251" t="s">
        <v>15</v>
      </c>
      <c r="E67" s="251" t="s">
        <v>15</v>
      </c>
      <c r="F67" s="252" t="s">
        <v>15</v>
      </c>
      <c r="G67" s="252" t="s">
        <v>15</v>
      </c>
      <c r="H67" s="6">
        <v>0</v>
      </c>
    </row>
    <row r="68" spans="1:8" s="6" customFormat="1" ht="13" x14ac:dyDescent="0.3">
      <c r="A68" s="220"/>
      <c r="B68" s="8"/>
      <c r="C68" s="147" t="s">
        <v>2</v>
      </c>
      <c r="D68" s="67"/>
      <c r="E68" s="101"/>
      <c r="F68" s="253"/>
      <c r="G68" s="253"/>
      <c r="H68" s="140">
        <f>SUM(H58:H67)</f>
        <v>0</v>
      </c>
    </row>
    <row r="69" spans="1:8" s="6" customFormat="1" ht="13" x14ac:dyDescent="0.3">
      <c r="A69" s="147" t="s">
        <v>5</v>
      </c>
      <c r="B69" s="147" t="s">
        <v>10</v>
      </c>
      <c r="C69" s="147" t="s">
        <v>18</v>
      </c>
      <c r="D69" s="147" t="s">
        <v>9</v>
      </c>
      <c r="E69" s="219" t="s">
        <v>12</v>
      </c>
      <c r="F69" s="250" t="s">
        <v>13</v>
      </c>
      <c r="G69" s="250" t="s">
        <v>22</v>
      </c>
      <c r="H69" s="66" t="s">
        <v>23</v>
      </c>
    </row>
    <row r="70" spans="1:8" x14ac:dyDescent="0.35">
      <c r="A70" s="71">
        <v>1.5</v>
      </c>
      <c r="B70" s="208" t="s">
        <v>171</v>
      </c>
      <c r="C70" s="6">
        <v>2014</v>
      </c>
      <c r="D70" s="8" t="s">
        <v>36</v>
      </c>
      <c r="E70" s="5" t="s">
        <v>223</v>
      </c>
      <c r="F70" s="6">
        <v>250113</v>
      </c>
      <c r="G70" s="5"/>
      <c r="H70" s="78">
        <v>592</v>
      </c>
    </row>
    <row r="71" spans="1:8" s="1" customFormat="1" ht="12.65" customHeight="1" x14ac:dyDescent="0.35">
      <c r="A71" s="6">
        <v>1.33</v>
      </c>
      <c r="B71" s="245" t="s">
        <v>167</v>
      </c>
      <c r="C71" s="42">
        <v>2016</v>
      </c>
      <c r="D71" s="5" t="s">
        <v>36</v>
      </c>
      <c r="E71" s="5" t="s">
        <v>223</v>
      </c>
      <c r="F71" s="6">
        <v>250113</v>
      </c>
      <c r="G71" s="5"/>
      <c r="H71" s="78">
        <v>568</v>
      </c>
    </row>
    <row r="72" spans="1:8" s="271" customFormat="1" ht="12.65" customHeight="1" x14ac:dyDescent="0.3">
      <c r="A72" s="275">
        <v>0.8</v>
      </c>
      <c r="B72" s="276" t="s">
        <v>310</v>
      </c>
      <c r="C72" s="270">
        <v>2012</v>
      </c>
      <c r="D72" s="267" t="s">
        <v>97</v>
      </c>
      <c r="E72" s="267" t="s">
        <v>223</v>
      </c>
      <c r="F72" s="270">
        <v>250217</v>
      </c>
      <c r="G72" s="271" t="s">
        <v>15</v>
      </c>
      <c r="H72" s="270">
        <v>563</v>
      </c>
    </row>
    <row r="73" spans="1:8" x14ac:dyDescent="0.35">
      <c r="A73" s="71">
        <v>1.45</v>
      </c>
      <c r="B73" s="72" t="s">
        <v>169</v>
      </c>
      <c r="C73" s="42">
        <v>2014</v>
      </c>
      <c r="D73" s="8" t="s">
        <v>36</v>
      </c>
      <c r="E73" s="5" t="s">
        <v>223</v>
      </c>
      <c r="F73" s="6">
        <v>250113</v>
      </c>
      <c r="G73" s="5"/>
      <c r="H73" s="78">
        <v>562</v>
      </c>
    </row>
    <row r="74" spans="1:8" s="1" customFormat="1" ht="12.65" customHeight="1" x14ac:dyDescent="0.35">
      <c r="A74" s="71">
        <v>0.7</v>
      </c>
      <c r="B74" s="6" t="s">
        <v>172</v>
      </c>
      <c r="C74" s="6">
        <v>2013</v>
      </c>
      <c r="D74" s="5" t="s">
        <v>97</v>
      </c>
      <c r="E74" s="5" t="s">
        <v>223</v>
      </c>
      <c r="F74" s="6">
        <v>250113</v>
      </c>
      <c r="G74" s="5"/>
      <c r="H74" s="78">
        <v>525</v>
      </c>
    </row>
    <row r="75" spans="1:8" s="1" customFormat="1" ht="12.65" customHeight="1" x14ac:dyDescent="0.35">
      <c r="A75" s="71">
        <v>0.7</v>
      </c>
      <c r="B75" s="6" t="s">
        <v>172</v>
      </c>
      <c r="C75" s="6">
        <v>2013</v>
      </c>
      <c r="D75" s="5" t="s">
        <v>97</v>
      </c>
      <c r="E75" s="5" t="s">
        <v>223</v>
      </c>
      <c r="F75" s="6">
        <v>250113</v>
      </c>
      <c r="G75" s="5"/>
      <c r="H75" s="78">
        <v>525</v>
      </c>
    </row>
    <row r="76" spans="1:8" s="6" customFormat="1" ht="13" x14ac:dyDescent="0.3">
      <c r="A76" s="220"/>
      <c r="B76" s="8"/>
      <c r="C76" s="147" t="s">
        <v>2</v>
      </c>
      <c r="D76" s="67"/>
      <c r="E76" s="101"/>
      <c r="F76" s="253"/>
      <c r="G76" s="253"/>
      <c r="H76" s="140">
        <f>SUM(H70:H75)</f>
        <v>3335</v>
      </c>
    </row>
    <row r="77" spans="1:8" s="66" customFormat="1" ht="13" x14ac:dyDescent="0.3">
      <c r="A77" s="147" t="s">
        <v>6</v>
      </c>
      <c r="B77" s="147" t="s">
        <v>10</v>
      </c>
      <c r="C77" s="147" t="s">
        <v>18</v>
      </c>
      <c r="D77" s="147" t="s">
        <v>9</v>
      </c>
      <c r="E77" s="219" t="s">
        <v>12</v>
      </c>
      <c r="F77" s="250" t="s">
        <v>13</v>
      </c>
      <c r="G77" s="250" t="s">
        <v>22</v>
      </c>
      <c r="H77" s="66" t="s">
        <v>23</v>
      </c>
    </row>
    <row r="78" spans="1:8" s="1" customFormat="1" ht="12.65" customHeight="1" x14ac:dyDescent="0.35">
      <c r="A78" s="1" t="s">
        <v>15</v>
      </c>
      <c r="B78" s="1" t="s">
        <v>15</v>
      </c>
      <c r="C78" s="1" t="s">
        <v>15</v>
      </c>
      <c r="D78" s="77" t="s">
        <v>15</v>
      </c>
      <c r="E78" s="242" t="s">
        <v>15</v>
      </c>
      <c r="F78" s="243" t="s">
        <v>15</v>
      </c>
      <c r="G78" s="1" t="s">
        <v>15</v>
      </c>
      <c r="H78" s="3">
        <v>0</v>
      </c>
    </row>
    <row r="79" spans="1:8" s="1" customFormat="1" ht="12.65" customHeight="1" x14ac:dyDescent="0.35">
      <c r="A79" s="1" t="s">
        <v>15</v>
      </c>
      <c r="B79" s="1" t="s">
        <v>15</v>
      </c>
      <c r="C79" s="1" t="s">
        <v>15</v>
      </c>
      <c r="D79" s="77" t="s">
        <v>15</v>
      </c>
      <c r="E79" s="242" t="s">
        <v>15</v>
      </c>
      <c r="F79" s="243" t="s">
        <v>15</v>
      </c>
      <c r="G79" s="1" t="s">
        <v>15</v>
      </c>
      <c r="H79" s="3">
        <v>0</v>
      </c>
    </row>
    <row r="80" spans="1:8" s="1" customFormat="1" ht="12.65" customHeight="1" x14ac:dyDescent="0.35">
      <c r="A80" s="1" t="s">
        <v>15</v>
      </c>
      <c r="B80" s="1" t="s">
        <v>15</v>
      </c>
      <c r="C80" s="1" t="s">
        <v>15</v>
      </c>
      <c r="D80" s="77" t="s">
        <v>15</v>
      </c>
      <c r="E80" s="242" t="s">
        <v>15</v>
      </c>
      <c r="F80" s="243" t="s">
        <v>15</v>
      </c>
      <c r="G80" s="1" t="s">
        <v>15</v>
      </c>
      <c r="H80" s="3">
        <v>0</v>
      </c>
    </row>
    <row r="81" spans="1:8" s="1" customFormat="1" ht="12.65" customHeight="1" x14ac:dyDescent="0.35">
      <c r="A81" s="1" t="s">
        <v>15</v>
      </c>
      <c r="B81" s="1" t="s">
        <v>15</v>
      </c>
      <c r="C81" s="1" t="s">
        <v>15</v>
      </c>
      <c r="D81" s="77" t="s">
        <v>15</v>
      </c>
      <c r="E81" s="242" t="s">
        <v>15</v>
      </c>
      <c r="F81" s="243" t="s">
        <v>15</v>
      </c>
      <c r="G81" s="1" t="s">
        <v>15</v>
      </c>
      <c r="H81" s="3">
        <v>0</v>
      </c>
    </row>
    <row r="82" spans="1:8" s="6" customFormat="1" ht="13" x14ac:dyDescent="0.3">
      <c r="A82" s="220"/>
      <c r="B82" s="8"/>
      <c r="C82" s="147" t="s">
        <v>2</v>
      </c>
      <c r="D82" s="67"/>
      <c r="E82" s="101"/>
      <c r="F82" s="253"/>
      <c r="G82" s="253"/>
      <c r="H82" s="140">
        <f>SUM(H78:H81)</f>
        <v>0</v>
      </c>
    </row>
    <row r="83" spans="1:8" s="6" customFormat="1" ht="13" x14ac:dyDescent="0.3">
      <c r="A83" s="8"/>
      <c r="B83" s="8"/>
      <c r="C83" s="8"/>
      <c r="D83" s="8"/>
      <c r="E83" s="10"/>
      <c r="F83" s="9"/>
      <c r="G83" s="9"/>
    </row>
    <row r="84" spans="1:8" s="66" customFormat="1" ht="13" x14ac:dyDescent="0.3">
      <c r="A84" s="147" t="s">
        <v>201</v>
      </c>
      <c r="B84" s="147" t="s">
        <v>257</v>
      </c>
      <c r="C84" s="147" t="s">
        <v>147</v>
      </c>
      <c r="D84" s="254"/>
      <c r="E84" s="255"/>
      <c r="F84" s="256"/>
      <c r="G84" s="256"/>
      <c r="H84" s="257">
        <f>H68+H76+H82</f>
        <v>3335</v>
      </c>
    </row>
    <row r="85" spans="1:8" s="66" customFormat="1" ht="13" x14ac:dyDescent="0.3">
      <c r="A85" s="147"/>
      <c r="B85" s="258" t="s">
        <v>227</v>
      </c>
      <c r="C85" s="147"/>
      <c r="D85" s="147"/>
      <c r="E85" s="219"/>
      <c r="F85" s="250"/>
      <c r="G85" s="250"/>
    </row>
    <row r="86" spans="1:8" s="66" customFormat="1" ht="13" x14ac:dyDescent="0.3">
      <c r="A86" s="147"/>
      <c r="B86" s="258"/>
      <c r="C86" s="147"/>
      <c r="D86" s="147"/>
      <c r="E86" s="219"/>
      <c r="F86" s="250"/>
      <c r="G86" s="250"/>
    </row>
    <row r="89" spans="1:8" s="121" customFormat="1" ht="15" x14ac:dyDescent="0.3">
      <c r="B89" s="247"/>
      <c r="C89" s="12"/>
      <c r="D89" s="51"/>
      <c r="E89" s="51"/>
      <c r="F89" s="24"/>
      <c r="G89" s="12"/>
      <c r="H89" s="24"/>
    </row>
    <row r="90" spans="1:8" s="64" customFormat="1" ht="15" x14ac:dyDescent="0.3">
      <c r="A90" s="64" t="s">
        <v>4</v>
      </c>
      <c r="B90" s="4"/>
      <c r="C90" s="4"/>
      <c r="D90" s="100"/>
      <c r="E90" s="100"/>
      <c r="F90" s="4"/>
      <c r="G90" s="4"/>
    </row>
    <row r="91" spans="1:8" s="64" customFormat="1" ht="15" x14ac:dyDescent="0.3">
      <c r="A91" s="64" t="s">
        <v>124</v>
      </c>
      <c r="B91" s="65" t="s">
        <v>125</v>
      </c>
      <c r="C91" s="129"/>
      <c r="D91" s="65"/>
      <c r="E91" s="65"/>
      <c r="F91" s="123"/>
      <c r="G91" s="123"/>
    </row>
    <row r="92" spans="1:8" s="64" customFormat="1" ht="15" x14ac:dyDescent="0.3">
      <c r="A92" s="64" t="s">
        <v>3</v>
      </c>
      <c r="B92" s="65" t="s">
        <v>263</v>
      </c>
      <c r="C92" s="123"/>
      <c r="D92" s="65"/>
      <c r="E92" s="65"/>
      <c r="F92" s="123"/>
      <c r="G92" s="123"/>
    </row>
    <row r="93" spans="1:8" s="64" customFormat="1" ht="15" x14ac:dyDescent="0.3">
      <c r="A93" s="64" t="s">
        <v>28</v>
      </c>
      <c r="B93" s="65"/>
      <c r="C93" s="123"/>
      <c r="D93" s="65"/>
      <c r="E93" s="65"/>
      <c r="F93" s="123"/>
      <c r="G93" s="123"/>
    </row>
    <row r="94" spans="1:8" s="64" customFormat="1" ht="15" customHeight="1" x14ac:dyDescent="0.3">
      <c r="A94" s="19" t="s">
        <v>224</v>
      </c>
      <c r="B94" s="59" t="s">
        <v>320</v>
      </c>
      <c r="C94" s="19"/>
      <c r="D94" s="48"/>
      <c r="E94" s="48"/>
      <c r="F94" s="19"/>
      <c r="G94" s="4"/>
    </row>
    <row r="95" spans="1:8" x14ac:dyDescent="0.35">
      <c r="B95" s="63" t="s">
        <v>0</v>
      </c>
    </row>
    <row r="96" spans="1:8" x14ac:dyDescent="0.35">
      <c r="A96" s="3" t="s">
        <v>26</v>
      </c>
      <c r="B96" s="63" t="s">
        <v>10</v>
      </c>
      <c r="C96" s="246" t="s">
        <v>18</v>
      </c>
      <c r="D96" s="63" t="s">
        <v>9</v>
      </c>
      <c r="E96" s="63" t="s">
        <v>12</v>
      </c>
      <c r="F96" s="246" t="s">
        <v>13</v>
      </c>
      <c r="G96" s="246" t="s">
        <v>22</v>
      </c>
      <c r="H96" s="3" t="s">
        <v>23</v>
      </c>
    </row>
    <row r="97" spans="1:8" x14ac:dyDescent="0.35">
      <c r="A97" s="3" t="s">
        <v>15</v>
      </c>
      <c r="B97" s="63" t="s">
        <v>15</v>
      </c>
      <c r="C97" s="246" t="s">
        <v>15</v>
      </c>
      <c r="D97" s="63" t="s">
        <v>15</v>
      </c>
      <c r="E97" s="63" t="s">
        <v>15</v>
      </c>
      <c r="F97" s="246" t="s">
        <v>15</v>
      </c>
      <c r="G97" s="246" t="s">
        <v>15</v>
      </c>
      <c r="H97" s="3">
        <v>0</v>
      </c>
    </row>
    <row r="98" spans="1:8" x14ac:dyDescent="0.35">
      <c r="A98" s="3" t="s">
        <v>15</v>
      </c>
      <c r="B98" s="63" t="s">
        <v>15</v>
      </c>
      <c r="C98" s="246" t="s">
        <v>15</v>
      </c>
      <c r="D98" s="63" t="s">
        <v>15</v>
      </c>
      <c r="E98" s="63" t="s">
        <v>15</v>
      </c>
      <c r="F98" s="246" t="s">
        <v>15</v>
      </c>
      <c r="G98" s="246" t="s">
        <v>15</v>
      </c>
      <c r="H98" s="3">
        <v>0</v>
      </c>
    </row>
    <row r="99" spans="1:8" x14ac:dyDescent="0.35">
      <c r="A99" s="3" t="s">
        <v>15</v>
      </c>
      <c r="B99" s="63" t="s">
        <v>15</v>
      </c>
      <c r="C99" s="246" t="s">
        <v>15</v>
      </c>
      <c r="D99" s="63" t="s">
        <v>15</v>
      </c>
      <c r="E99" s="63" t="s">
        <v>15</v>
      </c>
      <c r="F99" s="246" t="s">
        <v>15</v>
      </c>
      <c r="G99" s="246" t="s">
        <v>15</v>
      </c>
      <c r="H99" s="3">
        <v>0</v>
      </c>
    </row>
    <row r="100" spans="1:8" x14ac:dyDescent="0.35">
      <c r="A100" s="3" t="s">
        <v>15</v>
      </c>
      <c r="B100" s="63" t="s">
        <v>15</v>
      </c>
      <c r="C100" s="246" t="s">
        <v>15</v>
      </c>
      <c r="D100" s="63" t="s">
        <v>15</v>
      </c>
      <c r="E100" s="63" t="s">
        <v>15</v>
      </c>
      <c r="F100" s="246" t="s">
        <v>15</v>
      </c>
      <c r="G100" s="246" t="s">
        <v>15</v>
      </c>
      <c r="H100" s="3">
        <v>0</v>
      </c>
    </row>
    <row r="101" spans="1:8" x14ac:dyDescent="0.35">
      <c r="A101" s="3" t="s">
        <v>15</v>
      </c>
      <c r="B101" s="63" t="s">
        <v>15</v>
      </c>
      <c r="C101" s="246" t="s">
        <v>15</v>
      </c>
      <c r="D101" s="63" t="s">
        <v>15</v>
      </c>
      <c r="E101" s="63" t="s">
        <v>15</v>
      </c>
      <c r="F101" s="246" t="s">
        <v>15</v>
      </c>
      <c r="G101" s="246" t="s">
        <v>15</v>
      </c>
      <c r="H101" s="3">
        <v>0</v>
      </c>
    </row>
    <row r="102" spans="1:8" x14ac:dyDescent="0.35">
      <c r="A102" s="3" t="s">
        <v>15</v>
      </c>
      <c r="B102" s="63" t="s">
        <v>15</v>
      </c>
      <c r="C102" s="246" t="s">
        <v>15</v>
      </c>
      <c r="D102" s="63" t="s">
        <v>15</v>
      </c>
      <c r="E102" s="63" t="s">
        <v>15</v>
      </c>
      <c r="F102" s="246" t="s">
        <v>15</v>
      </c>
      <c r="G102" s="246" t="s">
        <v>15</v>
      </c>
      <c r="H102" s="3">
        <v>0</v>
      </c>
    </row>
    <row r="103" spans="1:8" x14ac:dyDescent="0.35">
      <c r="A103" s="3" t="s">
        <v>15</v>
      </c>
      <c r="B103" s="63" t="s">
        <v>15</v>
      </c>
      <c r="C103" s="246" t="s">
        <v>15</v>
      </c>
      <c r="D103" s="63" t="s">
        <v>15</v>
      </c>
      <c r="E103" s="63" t="s">
        <v>15</v>
      </c>
      <c r="F103" s="246" t="s">
        <v>15</v>
      </c>
      <c r="G103" s="246" t="s">
        <v>15</v>
      </c>
      <c r="H103" s="3">
        <v>0</v>
      </c>
    </row>
    <row r="104" spans="1:8" x14ac:dyDescent="0.35">
      <c r="C104" s="246" t="s">
        <v>2</v>
      </c>
      <c r="H104" s="3">
        <f>SUM(H97:H103)</f>
        <v>0</v>
      </c>
    </row>
    <row r="105" spans="1:8" x14ac:dyDescent="0.35">
      <c r="A105" s="3" t="s">
        <v>5</v>
      </c>
      <c r="B105" s="63" t="s">
        <v>10</v>
      </c>
      <c r="C105" s="246" t="s">
        <v>18</v>
      </c>
      <c r="D105" s="63" t="s">
        <v>9</v>
      </c>
      <c r="E105" s="63" t="s">
        <v>12</v>
      </c>
      <c r="F105" s="246" t="s">
        <v>13</v>
      </c>
      <c r="G105" s="246" t="s">
        <v>22</v>
      </c>
      <c r="H105" s="3" t="s">
        <v>23</v>
      </c>
    </row>
    <row r="106" spans="1:8" s="271" customFormat="1" ht="12.65" customHeight="1" x14ac:dyDescent="0.3">
      <c r="A106" s="275">
        <v>1.38</v>
      </c>
      <c r="B106" s="297" t="s">
        <v>309</v>
      </c>
      <c r="C106" s="270">
        <v>2014</v>
      </c>
      <c r="D106" s="270" t="s">
        <v>36</v>
      </c>
      <c r="E106" s="270" t="s">
        <v>223</v>
      </c>
      <c r="F106" s="270">
        <v>250217</v>
      </c>
      <c r="G106" s="271" t="s">
        <v>15</v>
      </c>
      <c r="H106" s="270">
        <v>520</v>
      </c>
    </row>
    <row r="107" spans="1:8" s="271" customFormat="1" ht="12.65" customHeight="1" x14ac:dyDescent="0.3">
      <c r="A107" s="275">
        <v>1.25</v>
      </c>
      <c r="B107" s="271" t="s">
        <v>314</v>
      </c>
      <c r="C107" s="271">
        <v>2017</v>
      </c>
      <c r="D107" s="270" t="s">
        <v>36</v>
      </c>
      <c r="E107" s="270" t="s">
        <v>223</v>
      </c>
      <c r="F107" s="270">
        <v>250217</v>
      </c>
      <c r="G107" s="271" t="s">
        <v>15</v>
      </c>
      <c r="H107" s="270">
        <v>520</v>
      </c>
    </row>
    <row r="108" spans="1:8" s="270" customFormat="1" ht="13" x14ac:dyDescent="0.3">
      <c r="A108" s="275">
        <v>1.52</v>
      </c>
      <c r="B108" s="297" t="s">
        <v>312</v>
      </c>
      <c r="C108" s="292">
        <v>2012</v>
      </c>
      <c r="D108" s="270" t="s">
        <v>36</v>
      </c>
      <c r="E108" s="270" t="s">
        <v>223</v>
      </c>
      <c r="F108" s="270">
        <v>250217</v>
      </c>
      <c r="G108" s="298" t="s">
        <v>15</v>
      </c>
      <c r="H108" s="296">
        <v>472</v>
      </c>
    </row>
    <row r="109" spans="1:8" s="1" customFormat="1" ht="12.65" customHeight="1" x14ac:dyDescent="0.35">
      <c r="A109" s="3" t="s">
        <v>15</v>
      </c>
      <c r="B109" s="63" t="s">
        <v>15</v>
      </c>
      <c r="C109" s="246" t="s">
        <v>15</v>
      </c>
      <c r="D109" s="63" t="s">
        <v>15</v>
      </c>
      <c r="E109" s="63" t="s">
        <v>15</v>
      </c>
      <c r="F109" s="246" t="s">
        <v>15</v>
      </c>
      <c r="G109" s="246" t="s">
        <v>15</v>
      </c>
      <c r="H109" s="3">
        <v>0</v>
      </c>
    </row>
    <row r="110" spans="1:8" x14ac:dyDescent="0.35">
      <c r="C110" s="246" t="s">
        <v>2</v>
      </c>
      <c r="H110" s="3">
        <f>SUM(H106:H109)</f>
        <v>1512</v>
      </c>
    </row>
    <row r="111" spans="1:8" x14ac:dyDescent="0.35">
      <c r="A111" s="3" t="s">
        <v>6</v>
      </c>
      <c r="B111" s="63" t="s">
        <v>10</v>
      </c>
      <c r="C111" s="246" t="s">
        <v>18</v>
      </c>
      <c r="D111" s="63" t="s">
        <v>9</v>
      </c>
      <c r="E111" s="63" t="s">
        <v>12</v>
      </c>
      <c r="F111" s="246" t="s">
        <v>13</v>
      </c>
      <c r="G111" s="246" t="s">
        <v>22</v>
      </c>
      <c r="H111" s="3" t="s">
        <v>23</v>
      </c>
    </row>
    <row r="112" spans="1:8" x14ac:dyDescent="0.35">
      <c r="A112" s="3" t="s">
        <v>15</v>
      </c>
      <c r="B112" s="63" t="s">
        <v>15</v>
      </c>
      <c r="C112" s="246" t="s">
        <v>15</v>
      </c>
      <c r="D112" s="63" t="s">
        <v>15</v>
      </c>
      <c r="E112" s="63" t="s">
        <v>15</v>
      </c>
      <c r="F112" s="246" t="s">
        <v>15</v>
      </c>
      <c r="G112" s="246" t="s">
        <v>15</v>
      </c>
      <c r="H112" s="3">
        <v>0</v>
      </c>
    </row>
    <row r="113" spans="1:8" x14ac:dyDescent="0.35">
      <c r="A113" s="3" t="s">
        <v>15</v>
      </c>
      <c r="B113" s="63" t="s">
        <v>15</v>
      </c>
      <c r="C113" s="246" t="s">
        <v>15</v>
      </c>
      <c r="D113" s="63" t="s">
        <v>15</v>
      </c>
      <c r="E113" s="63" t="s">
        <v>15</v>
      </c>
      <c r="F113" s="246" t="s">
        <v>15</v>
      </c>
      <c r="G113" s="246" t="s">
        <v>15</v>
      </c>
      <c r="H113" s="3">
        <v>0</v>
      </c>
    </row>
    <row r="114" spans="1:8" x14ac:dyDescent="0.35">
      <c r="A114" s="3" t="s">
        <v>15</v>
      </c>
      <c r="B114" s="63" t="s">
        <v>15</v>
      </c>
      <c r="C114" s="246" t="s">
        <v>15</v>
      </c>
      <c r="D114" s="63" t="s">
        <v>15</v>
      </c>
      <c r="E114" s="63" t="s">
        <v>15</v>
      </c>
      <c r="F114" s="246" t="s">
        <v>15</v>
      </c>
      <c r="G114" s="246" t="s">
        <v>15</v>
      </c>
      <c r="H114" s="3">
        <v>0</v>
      </c>
    </row>
    <row r="115" spans="1:8" x14ac:dyDescent="0.35">
      <c r="A115" s="3" t="s">
        <v>15</v>
      </c>
      <c r="B115" s="63" t="s">
        <v>15</v>
      </c>
      <c r="C115" s="246" t="s">
        <v>15</v>
      </c>
      <c r="D115" s="63" t="s">
        <v>15</v>
      </c>
      <c r="E115" s="63" t="s">
        <v>15</v>
      </c>
      <c r="F115" s="246" t="s">
        <v>15</v>
      </c>
      <c r="G115" s="246" t="s">
        <v>15</v>
      </c>
      <c r="H115" s="3">
        <v>0</v>
      </c>
    </row>
    <row r="116" spans="1:8" x14ac:dyDescent="0.35">
      <c r="C116" s="246" t="s">
        <v>2</v>
      </c>
      <c r="H116" s="3">
        <f>SUM(H112:H115)</f>
        <v>0</v>
      </c>
    </row>
    <row r="118" spans="1:8" x14ac:dyDescent="0.35">
      <c r="B118" s="3" t="s">
        <v>326</v>
      </c>
      <c r="C118" s="246" t="s">
        <v>147</v>
      </c>
      <c r="H118" s="128">
        <f>H104+H110+H116</f>
        <v>1512</v>
      </c>
    </row>
    <row r="119" spans="1:8" x14ac:dyDescent="0.35">
      <c r="B119" s="3" t="s">
        <v>227</v>
      </c>
    </row>
  </sheetData>
  <sortState xmlns:xlrd2="http://schemas.microsoft.com/office/spreadsheetml/2017/richdata2" ref="A106:H109">
    <sortCondition descending="1" ref="H106:H109"/>
  </sortState>
  <phoneticPr fontId="28" type="noConversion"/>
  <pageMargins left="0.25" right="0.25" top="0.75" bottom="0.75" header="0.3" footer="0.3"/>
  <pageSetup paperSize="9" orientation="portrait" r:id="rId1"/>
  <rowBreaks count="1" manualBreakCount="1">
    <brk id="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FCCA-1E93-4E79-9228-2D7974E29266}">
  <dimension ref="A1:I1"/>
  <sheetViews>
    <sheetView workbookViewId="0">
      <selection activeCell="A11" sqref="A11"/>
    </sheetView>
  </sheetViews>
  <sheetFormatPr baseColWidth="10" defaultRowHeight="12.5" x14ac:dyDescent="0.25"/>
  <cols>
    <col min="1" max="1" width="17.81640625" style="92" customWidth="1"/>
    <col min="2" max="2" width="5.81640625" style="92" customWidth="1"/>
    <col min="3" max="3" width="7.81640625" style="92" customWidth="1"/>
    <col min="4" max="4" width="14.6328125" style="92" customWidth="1"/>
    <col min="5" max="6" width="7.6328125" style="92" customWidth="1"/>
    <col min="7" max="7" width="9.1796875" style="92" customWidth="1"/>
    <col min="8" max="10" width="7.6328125" style="92" customWidth="1"/>
    <col min="11" max="11" width="14.54296875" style="92" customWidth="1"/>
    <col min="12" max="12" width="19.7265625" style="92" customWidth="1"/>
    <col min="13" max="16384" width="10.90625" style="92"/>
  </cols>
  <sheetData>
    <row r="1" spans="1:9" x14ac:dyDescent="0.25">
      <c r="A1" s="236" t="s">
        <v>231</v>
      </c>
      <c r="F1" s="92" t="s">
        <v>163</v>
      </c>
      <c r="G1" s="92" t="s">
        <v>166</v>
      </c>
      <c r="H1" s="92" t="s">
        <v>164</v>
      </c>
      <c r="I1" s="92" t="s">
        <v>165</v>
      </c>
    </row>
  </sheetData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activeCell="H9" sqref="H9"/>
    </sheetView>
  </sheetViews>
  <sheetFormatPr baseColWidth="10" defaultColWidth="10.90625" defaultRowHeight="15.5" x14ac:dyDescent="0.35"/>
  <cols>
    <col min="1" max="1" width="6.7265625" style="3" customWidth="1"/>
    <col min="2" max="2" width="7.90625" style="3" customWidth="1"/>
    <col min="3" max="3" width="21.08984375" style="3" customWidth="1"/>
    <col min="4" max="4" width="5.54296875" style="3" customWidth="1"/>
    <col min="5" max="5" width="12.6328125" style="3" customWidth="1"/>
    <col min="6" max="6" width="13.08984375" style="3" customWidth="1"/>
    <col min="7" max="7" width="8.36328125" style="3" customWidth="1"/>
    <col min="8" max="8" width="10.36328125" style="3" customWidth="1"/>
    <col min="9" max="9" width="13.6328125" style="3" customWidth="1"/>
    <col min="10" max="255" width="10.90625" style="3"/>
    <col min="256" max="256" width="6.90625" style="3" customWidth="1"/>
    <col min="257" max="257" width="9.6328125" style="3" customWidth="1"/>
    <col min="258" max="258" width="9.90625" style="3" customWidth="1"/>
    <col min="259" max="259" width="11.453125" style="3" customWidth="1"/>
    <col min="260" max="260" width="6.453125" style="3" customWidth="1"/>
    <col min="261" max="261" width="10.08984375" style="3" customWidth="1"/>
    <col min="262" max="262" width="14.90625" style="3" customWidth="1"/>
    <col min="263" max="263" width="8.54296875" style="3" customWidth="1"/>
    <col min="264" max="264" width="10" style="3" customWidth="1"/>
    <col min="265" max="265" width="11.54296875" style="3" customWidth="1"/>
    <col min="266" max="511" width="10.90625" style="3"/>
    <col min="512" max="512" width="6.90625" style="3" customWidth="1"/>
    <col min="513" max="513" width="9.6328125" style="3" customWidth="1"/>
    <col min="514" max="514" width="9.90625" style="3" customWidth="1"/>
    <col min="515" max="515" width="11.453125" style="3" customWidth="1"/>
    <col min="516" max="516" width="6.453125" style="3" customWidth="1"/>
    <col min="517" max="517" width="10.08984375" style="3" customWidth="1"/>
    <col min="518" max="518" width="14.90625" style="3" customWidth="1"/>
    <col min="519" max="519" width="8.54296875" style="3" customWidth="1"/>
    <col min="520" max="520" width="10" style="3" customWidth="1"/>
    <col min="521" max="521" width="11.54296875" style="3" customWidth="1"/>
    <col min="522" max="767" width="10.90625" style="3"/>
    <col min="768" max="768" width="6.90625" style="3" customWidth="1"/>
    <col min="769" max="769" width="9.6328125" style="3" customWidth="1"/>
    <col min="770" max="770" width="9.90625" style="3" customWidth="1"/>
    <col min="771" max="771" width="11.453125" style="3" customWidth="1"/>
    <col min="772" max="772" width="6.453125" style="3" customWidth="1"/>
    <col min="773" max="773" width="10.08984375" style="3" customWidth="1"/>
    <col min="774" max="774" width="14.90625" style="3" customWidth="1"/>
    <col min="775" max="775" width="8.54296875" style="3" customWidth="1"/>
    <col min="776" max="776" width="10" style="3" customWidth="1"/>
    <col min="777" max="777" width="11.54296875" style="3" customWidth="1"/>
    <col min="778" max="1023" width="10.90625" style="3"/>
    <col min="1024" max="1024" width="6.90625" style="3" customWidth="1"/>
    <col min="1025" max="1025" width="9.6328125" style="3" customWidth="1"/>
    <col min="1026" max="1026" width="9.90625" style="3" customWidth="1"/>
    <col min="1027" max="1027" width="11.453125" style="3" customWidth="1"/>
    <col min="1028" max="1028" width="6.453125" style="3" customWidth="1"/>
    <col min="1029" max="1029" width="10.08984375" style="3" customWidth="1"/>
    <col min="1030" max="1030" width="14.90625" style="3" customWidth="1"/>
    <col min="1031" max="1031" width="8.54296875" style="3" customWidth="1"/>
    <col min="1032" max="1032" width="10" style="3" customWidth="1"/>
    <col min="1033" max="1033" width="11.54296875" style="3" customWidth="1"/>
    <col min="1034" max="1279" width="10.90625" style="3"/>
    <col min="1280" max="1280" width="6.90625" style="3" customWidth="1"/>
    <col min="1281" max="1281" width="9.6328125" style="3" customWidth="1"/>
    <col min="1282" max="1282" width="9.90625" style="3" customWidth="1"/>
    <col min="1283" max="1283" width="11.453125" style="3" customWidth="1"/>
    <col min="1284" max="1284" width="6.453125" style="3" customWidth="1"/>
    <col min="1285" max="1285" width="10.08984375" style="3" customWidth="1"/>
    <col min="1286" max="1286" width="14.90625" style="3" customWidth="1"/>
    <col min="1287" max="1287" width="8.54296875" style="3" customWidth="1"/>
    <col min="1288" max="1288" width="10" style="3" customWidth="1"/>
    <col min="1289" max="1289" width="11.54296875" style="3" customWidth="1"/>
    <col min="1290" max="1535" width="10.90625" style="3"/>
    <col min="1536" max="1536" width="6.90625" style="3" customWidth="1"/>
    <col min="1537" max="1537" width="9.6328125" style="3" customWidth="1"/>
    <col min="1538" max="1538" width="9.90625" style="3" customWidth="1"/>
    <col min="1539" max="1539" width="11.453125" style="3" customWidth="1"/>
    <col min="1540" max="1540" width="6.453125" style="3" customWidth="1"/>
    <col min="1541" max="1541" width="10.08984375" style="3" customWidth="1"/>
    <col min="1542" max="1542" width="14.90625" style="3" customWidth="1"/>
    <col min="1543" max="1543" width="8.54296875" style="3" customWidth="1"/>
    <col min="1544" max="1544" width="10" style="3" customWidth="1"/>
    <col min="1545" max="1545" width="11.54296875" style="3" customWidth="1"/>
    <col min="1546" max="1791" width="10.90625" style="3"/>
    <col min="1792" max="1792" width="6.90625" style="3" customWidth="1"/>
    <col min="1793" max="1793" width="9.6328125" style="3" customWidth="1"/>
    <col min="1794" max="1794" width="9.90625" style="3" customWidth="1"/>
    <col min="1795" max="1795" width="11.453125" style="3" customWidth="1"/>
    <col min="1796" max="1796" width="6.453125" style="3" customWidth="1"/>
    <col min="1797" max="1797" width="10.08984375" style="3" customWidth="1"/>
    <col min="1798" max="1798" width="14.90625" style="3" customWidth="1"/>
    <col min="1799" max="1799" width="8.54296875" style="3" customWidth="1"/>
    <col min="1800" max="1800" width="10" style="3" customWidth="1"/>
    <col min="1801" max="1801" width="11.54296875" style="3" customWidth="1"/>
    <col min="1802" max="2047" width="10.90625" style="3"/>
    <col min="2048" max="2048" width="6.90625" style="3" customWidth="1"/>
    <col min="2049" max="2049" width="9.6328125" style="3" customWidth="1"/>
    <col min="2050" max="2050" width="9.90625" style="3" customWidth="1"/>
    <col min="2051" max="2051" width="11.453125" style="3" customWidth="1"/>
    <col min="2052" max="2052" width="6.453125" style="3" customWidth="1"/>
    <col min="2053" max="2053" width="10.08984375" style="3" customWidth="1"/>
    <col min="2054" max="2054" width="14.90625" style="3" customWidth="1"/>
    <col min="2055" max="2055" width="8.54296875" style="3" customWidth="1"/>
    <col min="2056" max="2056" width="10" style="3" customWidth="1"/>
    <col min="2057" max="2057" width="11.54296875" style="3" customWidth="1"/>
    <col min="2058" max="2303" width="10.90625" style="3"/>
    <col min="2304" max="2304" width="6.90625" style="3" customWidth="1"/>
    <col min="2305" max="2305" width="9.6328125" style="3" customWidth="1"/>
    <col min="2306" max="2306" width="9.90625" style="3" customWidth="1"/>
    <col min="2307" max="2307" width="11.453125" style="3" customWidth="1"/>
    <col min="2308" max="2308" width="6.453125" style="3" customWidth="1"/>
    <col min="2309" max="2309" width="10.08984375" style="3" customWidth="1"/>
    <col min="2310" max="2310" width="14.90625" style="3" customWidth="1"/>
    <col min="2311" max="2311" width="8.54296875" style="3" customWidth="1"/>
    <col min="2312" max="2312" width="10" style="3" customWidth="1"/>
    <col min="2313" max="2313" width="11.54296875" style="3" customWidth="1"/>
    <col min="2314" max="2559" width="10.90625" style="3"/>
    <col min="2560" max="2560" width="6.90625" style="3" customWidth="1"/>
    <col min="2561" max="2561" width="9.6328125" style="3" customWidth="1"/>
    <col min="2562" max="2562" width="9.90625" style="3" customWidth="1"/>
    <col min="2563" max="2563" width="11.453125" style="3" customWidth="1"/>
    <col min="2564" max="2564" width="6.453125" style="3" customWidth="1"/>
    <col min="2565" max="2565" width="10.08984375" style="3" customWidth="1"/>
    <col min="2566" max="2566" width="14.90625" style="3" customWidth="1"/>
    <col min="2567" max="2567" width="8.54296875" style="3" customWidth="1"/>
    <col min="2568" max="2568" width="10" style="3" customWidth="1"/>
    <col min="2569" max="2569" width="11.54296875" style="3" customWidth="1"/>
    <col min="2570" max="2815" width="10.90625" style="3"/>
    <col min="2816" max="2816" width="6.90625" style="3" customWidth="1"/>
    <col min="2817" max="2817" width="9.6328125" style="3" customWidth="1"/>
    <col min="2818" max="2818" width="9.90625" style="3" customWidth="1"/>
    <col min="2819" max="2819" width="11.453125" style="3" customWidth="1"/>
    <col min="2820" max="2820" width="6.453125" style="3" customWidth="1"/>
    <col min="2821" max="2821" width="10.08984375" style="3" customWidth="1"/>
    <col min="2822" max="2822" width="14.90625" style="3" customWidth="1"/>
    <col min="2823" max="2823" width="8.54296875" style="3" customWidth="1"/>
    <col min="2824" max="2824" width="10" style="3" customWidth="1"/>
    <col min="2825" max="2825" width="11.54296875" style="3" customWidth="1"/>
    <col min="2826" max="3071" width="10.90625" style="3"/>
    <col min="3072" max="3072" width="6.90625" style="3" customWidth="1"/>
    <col min="3073" max="3073" width="9.6328125" style="3" customWidth="1"/>
    <col min="3074" max="3074" width="9.90625" style="3" customWidth="1"/>
    <col min="3075" max="3075" width="11.453125" style="3" customWidth="1"/>
    <col min="3076" max="3076" width="6.453125" style="3" customWidth="1"/>
    <col min="3077" max="3077" width="10.08984375" style="3" customWidth="1"/>
    <col min="3078" max="3078" width="14.90625" style="3" customWidth="1"/>
    <col min="3079" max="3079" width="8.54296875" style="3" customWidth="1"/>
    <col min="3080" max="3080" width="10" style="3" customWidth="1"/>
    <col min="3081" max="3081" width="11.54296875" style="3" customWidth="1"/>
    <col min="3082" max="3327" width="10.90625" style="3"/>
    <col min="3328" max="3328" width="6.90625" style="3" customWidth="1"/>
    <col min="3329" max="3329" width="9.6328125" style="3" customWidth="1"/>
    <col min="3330" max="3330" width="9.90625" style="3" customWidth="1"/>
    <col min="3331" max="3331" width="11.453125" style="3" customWidth="1"/>
    <col min="3332" max="3332" width="6.453125" style="3" customWidth="1"/>
    <col min="3333" max="3333" width="10.08984375" style="3" customWidth="1"/>
    <col min="3334" max="3334" width="14.90625" style="3" customWidth="1"/>
    <col min="3335" max="3335" width="8.54296875" style="3" customWidth="1"/>
    <col min="3336" max="3336" width="10" style="3" customWidth="1"/>
    <col min="3337" max="3337" width="11.54296875" style="3" customWidth="1"/>
    <col min="3338" max="3583" width="10.90625" style="3"/>
    <col min="3584" max="3584" width="6.90625" style="3" customWidth="1"/>
    <col min="3585" max="3585" width="9.6328125" style="3" customWidth="1"/>
    <col min="3586" max="3586" width="9.90625" style="3" customWidth="1"/>
    <col min="3587" max="3587" width="11.453125" style="3" customWidth="1"/>
    <col min="3588" max="3588" width="6.453125" style="3" customWidth="1"/>
    <col min="3589" max="3589" width="10.08984375" style="3" customWidth="1"/>
    <col min="3590" max="3590" width="14.90625" style="3" customWidth="1"/>
    <col min="3591" max="3591" width="8.54296875" style="3" customWidth="1"/>
    <col min="3592" max="3592" width="10" style="3" customWidth="1"/>
    <col min="3593" max="3593" width="11.54296875" style="3" customWidth="1"/>
    <col min="3594" max="3839" width="10.90625" style="3"/>
    <col min="3840" max="3840" width="6.90625" style="3" customWidth="1"/>
    <col min="3841" max="3841" width="9.6328125" style="3" customWidth="1"/>
    <col min="3842" max="3842" width="9.90625" style="3" customWidth="1"/>
    <col min="3843" max="3843" width="11.453125" style="3" customWidth="1"/>
    <col min="3844" max="3844" width="6.453125" style="3" customWidth="1"/>
    <col min="3845" max="3845" width="10.08984375" style="3" customWidth="1"/>
    <col min="3846" max="3846" width="14.90625" style="3" customWidth="1"/>
    <col min="3847" max="3847" width="8.54296875" style="3" customWidth="1"/>
    <col min="3848" max="3848" width="10" style="3" customWidth="1"/>
    <col min="3849" max="3849" width="11.54296875" style="3" customWidth="1"/>
    <col min="3850" max="4095" width="10.90625" style="3"/>
    <col min="4096" max="4096" width="6.90625" style="3" customWidth="1"/>
    <col min="4097" max="4097" width="9.6328125" style="3" customWidth="1"/>
    <col min="4098" max="4098" width="9.90625" style="3" customWidth="1"/>
    <col min="4099" max="4099" width="11.453125" style="3" customWidth="1"/>
    <col min="4100" max="4100" width="6.453125" style="3" customWidth="1"/>
    <col min="4101" max="4101" width="10.08984375" style="3" customWidth="1"/>
    <col min="4102" max="4102" width="14.90625" style="3" customWidth="1"/>
    <col min="4103" max="4103" width="8.54296875" style="3" customWidth="1"/>
    <col min="4104" max="4104" width="10" style="3" customWidth="1"/>
    <col min="4105" max="4105" width="11.54296875" style="3" customWidth="1"/>
    <col min="4106" max="4351" width="10.90625" style="3"/>
    <col min="4352" max="4352" width="6.90625" style="3" customWidth="1"/>
    <col min="4353" max="4353" width="9.6328125" style="3" customWidth="1"/>
    <col min="4354" max="4354" width="9.90625" style="3" customWidth="1"/>
    <col min="4355" max="4355" width="11.453125" style="3" customWidth="1"/>
    <col min="4356" max="4356" width="6.453125" style="3" customWidth="1"/>
    <col min="4357" max="4357" width="10.08984375" style="3" customWidth="1"/>
    <col min="4358" max="4358" width="14.90625" style="3" customWidth="1"/>
    <col min="4359" max="4359" width="8.54296875" style="3" customWidth="1"/>
    <col min="4360" max="4360" width="10" style="3" customWidth="1"/>
    <col min="4361" max="4361" width="11.54296875" style="3" customWidth="1"/>
    <col min="4362" max="4607" width="10.90625" style="3"/>
    <col min="4608" max="4608" width="6.90625" style="3" customWidth="1"/>
    <col min="4609" max="4609" width="9.6328125" style="3" customWidth="1"/>
    <col min="4610" max="4610" width="9.90625" style="3" customWidth="1"/>
    <col min="4611" max="4611" width="11.453125" style="3" customWidth="1"/>
    <col min="4612" max="4612" width="6.453125" style="3" customWidth="1"/>
    <col min="4613" max="4613" width="10.08984375" style="3" customWidth="1"/>
    <col min="4614" max="4614" width="14.90625" style="3" customWidth="1"/>
    <col min="4615" max="4615" width="8.54296875" style="3" customWidth="1"/>
    <col min="4616" max="4616" width="10" style="3" customWidth="1"/>
    <col min="4617" max="4617" width="11.54296875" style="3" customWidth="1"/>
    <col min="4618" max="4863" width="10.90625" style="3"/>
    <col min="4864" max="4864" width="6.90625" style="3" customWidth="1"/>
    <col min="4865" max="4865" width="9.6328125" style="3" customWidth="1"/>
    <col min="4866" max="4866" width="9.90625" style="3" customWidth="1"/>
    <col min="4867" max="4867" width="11.453125" style="3" customWidth="1"/>
    <col min="4868" max="4868" width="6.453125" style="3" customWidth="1"/>
    <col min="4869" max="4869" width="10.08984375" style="3" customWidth="1"/>
    <col min="4870" max="4870" width="14.90625" style="3" customWidth="1"/>
    <col min="4871" max="4871" width="8.54296875" style="3" customWidth="1"/>
    <col min="4872" max="4872" width="10" style="3" customWidth="1"/>
    <col min="4873" max="4873" width="11.54296875" style="3" customWidth="1"/>
    <col min="4874" max="5119" width="10.90625" style="3"/>
    <col min="5120" max="5120" width="6.90625" style="3" customWidth="1"/>
    <col min="5121" max="5121" width="9.6328125" style="3" customWidth="1"/>
    <col min="5122" max="5122" width="9.90625" style="3" customWidth="1"/>
    <col min="5123" max="5123" width="11.453125" style="3" customWidth="1"/>
    <col min="5124" max="5124" width="6.453125" style="3" customWidth="1"/>
    <col min="5125" max="5125" width="10.08984375" style="3" customWidth="1"/>
    <col min="5126" max="5126" width="14.90625" style="3" customWidth="1"/>
    <col min="5127" max="5127" width="8.54296875" style="3" customWidth="1"/>
    <col min="5128" max="5128" width="10" style="3" customWidth="1"/>
    <col min="5129" max="5129" width="11.54296875" style="3" customWidth="1"/>
    <col min="5130" max="5375" width="10.90625" style="3"/>
    <col min="5376" max="5376" width="6.90625" style="3" customWidth="1"/>
    <col min="5377" max="5377" width="9.6328125" style="3" customWidth="1"/>
    <col min="5378" max="5378" width="9.90625" style="3" customWidth="1"/>
    <col min="5379" max="5379" width="11.453125" style="3" customWidth="1"/>
    <col min="5380" max="5380" width="6.453125" style="3" customWidth="1"/>
    <col min="5381" max="5381" width="10.08984375" style="3" customWidth="1"/>
    <col min="5382" max="5382" width="14.90625" style="3" customWidth="1"/>
    <col min="5383" max="5383" width="8.54296875" style="3" customWidth="1"/>
    <col min="5384" max="5384" width="10" style="3" customWidth="1"/>
    <col min="5385" max="5385" width="11.54296875" style="3" customWidth="1"/>
    <col min="5386" max="5631" width="10.90625" style="3"/>
    <col min="5632" max="5632" width="6.90625" style="3" customWidth="1"/>
    <col min="5633" max="5633" width="9.6328125" style="3" customWidth="1"/>
    <col min="5634" max="5634" width="9.90625" style="3" customWidth="1"/>
    <col min="5635" max="5635" width="11.453125" style="3" customWidth="1"/>
    <col min="5636" max="5636" width="6.453125" style="3" customWidth="1"/>
    <col min="5637" max="5637" width="10.08984375" style="3" customWidth="1"/>
    <col min="5638" max="5638" width="14.90625" style="3" customWidth="1"/>
    <col min="5639" max="5639" width="8.54296875" style="3" customWidth="1"/>
    <col min="5640" max="5640" width="10" style="3" customWidth="1"/>
    <col min="5641" max="5641" width="11.54296875" style="3" customWidth="1"/>
    <col min="5642" max="5887" width="10.90625" style="3"/>
    <col min="5888" max="5888" width="6.90625" style="3" customWidth="1"/>
    <col min="5889" max="5889" width="9.6328125" style="3" customWidth="1"/>
    <col min="5890" max="5890" width="9.90625" style="3" customWidth="1"/>
    <col min="5891" max="5891" width="11.453125" style="3" customWidth="1"/>
    <col min="5892" max="5892" width="6.453125" style="3" customWidth="1"/>
    <col min="5893" max="5893" width="10.08984375" style="3" customWidth="1"/>
    <col min="5894" max="5894" width="14.90625" style="3" customWidth="1"/>
    <col min="5895" max="5895" width="8.54296875" style="3" customWidth="1"/>
    <col min="5896" max="5896" width="10" style="3" customWidth="1"/>
    <col min="5897" max="5897" width="11.54296875" style="3" customWidth="1"/>
    <col min="5898" max="6143" width="10.90625" style="3"/>
    <col min="6144" max="6144" width="6.90625" style="3" customWidth="1"/>
    <col min="6145" max="6145" width="9.6328125" style="3" customWidth="1"/>
    <col min="6146" max="6146" width="9.90625" style="3" customWidth="1"/>
    <col min="6147" max="6147" width="11.453125" style="3" customWidth="1"/>
    <col min="6148" max="6148" width="6.453125" style="3" customWidth="1"/>
    <col min="6149" max="6149" width="10.08984375" style="3" customWidth="1"/>
    <col min="6150" max="6150" width="14.90625" style="3" customWidth="1"/>
    <col min="6151" max="6151" width="8.54296875" style="3" customWidth="1"/>
    <col min="6152" max="6152" width="10" style="3" customWidth="1"/>
    <col min="6153" max="6153" width="11.54296875" style="3" customWidth="1"/>
    <col min="6154" max="6399" width="10.90625" style="3"/>
    <col min="6400" max="6400" width="6.90625" style="3" customWidth="1"/>
    <col min="6401" max="6401" width="9.6328125" style="3" customWidth="1"/>
    <col min="6402" max="6402" width="9.90625" style="3" customWidth="1"/>
    <col min="6403" max="6403" width="11.453125" style="3" customWidth="1"/>
    <col min="6404" max="6404" width="6.453125" style="3" customWidth="1"/>
    <col min="6405" max="6405" width="10.08984375" style="3" customWidth="1"/>
    <col min="6406" max="6406" width="14.90625" style="3" customWidth="1"/>
    <col min="6407" max="6407" width="8.54296875" style="3" customWidth="1"/>
    <col min="6408" max="6408" width="10" style="3" customWidth="1"/>
    <col min="6409" max="6409" width="11.54296875" style="3" customWidth="1"/>
    <col min="6410" max="6655" width="10.90625" style="3"/>
    <col min="6656" max="6656" width="6.90625" style="3" customWidth="1"/>
    <col min="6657" max="6657" width="9.6328125" style="3" customWidth="1"/>
    <col min="6658" max="6658" width="9.90625" style="3" customWidth="1"/>
    <col min="6659" max="6659" width="11.453125" style="3" customWidth="1"/>
    <col min="6660" max="6660" width="6.453125" style="3" customWidth="1"/>
    <col min="6661" max="6661" width="10.08984375" style="3" customWidth="1"/>
    <col min="6662" max="6662" width="14.90625" style="3" customWidth="1"/>
    <col min="6663" max="6663" width="8.54296875" style="3" customWidth="1"/>
    <col min="6664" max="6664" width="10" style="3" customWidth="1"/>
    <col min="6665" max="6665" width="11.54296875" style="3" customWidth="1"/>
    <col min="6666" max="6911" width="10.90625" style="3"/>
    <col min="6912" max="6912" width="6.90625" style="3" customWidth="1"/>
    <col min="6913" max="6913" width="9.6328125" style="3" customWidth="1"/>
    <col min="6914" max="6914" width="9.90625" style="3" customWidth="1"/>
    <col min="6915" max="6915" width="11.453125" style="3" customWidth="1"/>
    <col min="6916" max="6916" width="6.453125" style="3" customWidth="1"/>
    <col min="6917" max="6917" width="10.08984375" style="3" customWidth="1"/>
    <col min="6918" max="6918" width="14.90625" style="3" customWidth="1"/>
    <col min="6919" max="6919" width="8.54296875" style="3" customWidth="1"/>
    <col min="6920" max="6920" width="10" style="3" customWidth="1"/>
    <col min="6921" max="6921" width="11.54296875" style="3" customWidth="1"/>
    <col min="6922" max="7167" width="10.90625" style="3"/>
    <col min="7168" max="7168" width="6.90625" style="3" customWidth="1"/>
    <col min="7169" max="7169" width="9.6328125" style="3" customWidth="1"/>
    <col min="7170" max="7170" width="9.90625" style="3" customWidth="1"/>
    <col min="7171" max="7171" width="11.453125" style="3" customWidth="1"/>
    <col min="7172" max="7172" width="6.453125" style="3" customWidth="1"/>
    <col min="7173" max="7173" width="10.08984375" style="3" customWidth="1"/>
    <col min="7174" max="7174" width="14.90625" style="3" customWidth="1"/>
    <col min="7175" max="7175" width="8.54296875" style="3" customWidth="1"/>
    <col min="7176" max="7176" width="10" style="3" customWidth="1"/>
    <col min="7177" max="7177" width="11.54296875" style="3" customWidth="1"/>
    <col min="7178" max="7423" width="10.90625" style="3"/>
    <col min="7424" max="7424" width="6.90625" style="3" customWidth="1"/>
    <col min="7425" max="7425" width="9.6328125" style="3" customWidth="1"/>
    <col min="7426" max="7426" width="9.90625" style="3" customWidth="1"/>
    <col min="7427" max="7427" width="11.453125" style="3" customWidth="1"/>
    <col min="7428" max="7428" width="6.453125" style="3" customWidth="1"/>
    <col min="7429" max="7429" width="10.08984375" style="3" customWidth="1"/>
    <col min="7430" max="7430" width="14.90625" style="3" customWidth="1"/>
    <col min="7431" max="7431" width="8.54296875" style="3" customWidth="1"/>
    <col min="7432" max="7432" width="10" style="3" customWidth="1"/>
    <col min="7433" max="7433" width="11.54296875" style="3" customWidth="1"/>
    <col min="7434" max="7679" width="10.90625" style="3"/>
    <col min="7680" max="7680" width="6.90625" style="3" customWidth="1"/>
    <col min="7681" max="7681" width="9.6328125" style="3" customWidth="1"/>
    <col min="7682" max="7682" width="9.90625" style="3" customWidth="1"/>
    <col min="7683" max="7683" width="11.453125" style="3" customWidth="1"/>
    <col min="7684" max="7684" width="6.453125" style="3" customWidth="1"/>
    <col min="7685" max="7685" width="10.08984375" style="3" customWidth="1"/>
    <col min="7686" max="7686" width="14.90625" style="3" customWidth="1"/>
    <col min="7687" max="7687" width="8.54296875" style="3" customWidth="1"/>
    <col min="7688" max="7688" width="10" style="3" customWidth="1"/>
    <col min="7689" max="7689" width="11.54296875" style="3" customWidth="1"/>
    <col min="7690" max="7935" width="10.90625" style="3"/>
    <col min="7936" max="7936" width="6.90625" style="3" customWidth="1"/>
    <col min="7937" max="7937" width="9.6328125" style="3" customWidth="1"/>
    <col min="7938" max="7938" width="9.90625" style="3" customWidth="1"/>
    <col min="7939" max="7939" width="11.453125" style="3" customWidth="1"/>
    <col min="7940" max="7940" width="6.453125" style="3" customWidth="1"/>
    <col min="7941" max="7941" width="10.08984375" style="3" customWidth="1"/>
    <col min="7942" max="7942" width="14.90625" style="3" customWidth="1"/>
    <col min="7943" max="7943" width="8.54296875" style="3" customWidth="1"/>
    <col min="7944" max="7944" width="10" style="3" customWidth="1"/>
    <col min="7945" max="7945" width="11.54296875" style="3" customWidth="1"/>
    <col min="7946" max="8191" width="10.90625" style="3"/>
    <col min="8192" max="8192" width="6.90625" style="3" customWidth="1"/>
    <col min="8193" max="8193" width="9.6328125" style="3" customWidth="1"/>
    <col min="8194" max="8194" width="9.90625" style="3" customWidth="1"/>
    <col min="8195" max="8195" width="11.453125" style="3" customWidth="1"/>
    <col min="8196" max="8196" width="6.453125" style="3" customWidth="1"/>
    <col min="8197" max="8197" width="10.08984375" style="3" customWidth="1"/>
    <col min="8198" max="8198" width="14.90625" style="3" customWidth="1"/>
    <col min="8199" max="8199" width="8.54296875" style="3" customWidth="1"/>
    <col min="8200" max="8200" width="10" style="3" customWidth="1"/>
    <col min="8201" max="8201" width="11.54296875" style="3" customWidth="1"/>
    <col min="8202" max="8447" width="10.90625" style="3"/>
    <col min="8448" max="8448" width="6.90625" style="3" customWidth="1"/>
    <col min="8449" max="8449" width="9.6328125" style="3" customWidth="1"/>
    <col min="8450" max="8450" width="9.90625" style="3" customWidth="1"/>
    <col min="8451" max="8451" width="11.453125" style="3" customWidth="1"/>
    <col min="8452" max="8452" width="6.453125" style="3" customWidth="1"/>
    <col min="8453" max="8453" width="10.08984375" style="3" customWidth="1"/>
    <col min="8454" max="8454" width="14.90625" style="3" customWidth="1"/>
    <col min="8455" max="8455" width="8.54296875" style="3" customWidth="1"/>
    <col min="8456" max="8456" width="10" style="3" customWidth="1"/>
    <col min="8457" max="8457" width="11.54296875" style="3" customWidth="1"/>
    <col min="8458" max="8703" width="10.90625" style="3"/>
    <col min="8704" max="8704" width="6.90625" style="3" customWidth="1"/>
    <col min="8705" max="8705" width="9.6328125" style="3" customWidth="1"/>
    <col min="8706" max="8706" width="9.90625" style="3" customWidth="1"/>
    <col min="8707" max="8707" width="11.453125" style="3" customWidth="1"/>
    <col min="8708" max="8708" width="6.453125" style="3" customWidth="1"/>
    <col min="8709" max="8709" width="10.08984375" style="3" customWidth="1"/>
    <col min="8710" max="8710" width="14.90625" style="3" customWidth="1"/>
    <col min="8711" max="8711" width="8.54296875" style="3" customWidth="1"/>
    <col min="8712" max="8712" width="10" style="3" customWidth="1"/>
    <col min="8713" max="8713" width="11.54296875" style="3" customWidth="1"/>
    <col min="8714" max="8959" width="10.90625" style="3"/>
    <col min="8960" max="8960" width="6.90625" style="3" customWidth="1"/>
    <col min="8961" max="8961" width="9.6328125" style="3" customWidth="1"/>
    <col min="8962" max="8962" width="9.90625" style="3" customWidth="1"/>
    <col min="8963" max="8963" width="11.453125" style="3" customWidth="1"/>
    <col min="8964" max="8964" width="6.453125" style="3" customWidth="1"/>
    <col min="8965" max="8965" width="10.08984375" style="3" customWidth="1"/>
    <col min="8966" max="8966" width="14.90625" style="3" customWidth="1"/>
    <col min="8967" max="8967" width="8.54296875" style="3" customWidth="1"/>
    <col min="8968" max="8968" width="10" style="3" customWidth="1"/>
    <col min="8969" max="8969" width="11.54296875" style="3" customWidth="1"/>
    <col min="8970" max="9215" width="10.90625" style="3"/>
    <col min="9216" max="9216" width="6.90625" style="3" customWidth="1"/>
    <col min="9217" max="9217" width="9.6328125" style="3" customWidth="1"/>
    <col min="9218" max="9218" width="9.90625" style="3" customWidth="1"/>
    <col min="9219" max="9219" width="11.453125" style="3" customWidth="1"/>
    <col min="9220" max="9220" width="6.453125" style="3" customWidth="1"/>
    <col min="9221" max="9221" width="10.08984375" style="3" customWidth="1"/>
    <col min="9222" max="9222" width="14.90625" style="3" customWidth="1"/>
    <col min="9223" max="9223" width="8.54296875" style="3" customWidth="1"/>
    <col min="9224" max="9224" width="10" style="3" customWidth="1"/>
    <col min="9225" max="9225" width="11.54296875" style="3" customWidth="1"/>
    <col min="9226" max="9471" width="10.90625" style="3"/>
    <col min="9472" max="9472" width="6.90625" style="3" customWidth="1"/>
    <col min="9473" max="9473" width="9.6328125" style="3" customWidth="1"/>
    <col min="9474" max="9474" width="9.90625" style="3" customWidth="1"/>
    <col min="9475" max="9475" width="11.453125" style="3" customWidth="1"/>
    <col min="9476" max="9476" width="6.453125" style="3" customWidth="1"/>
    <col min="9477" max="9477" width="10.08984375" style="3" customWidth="1"/>
    <col min="9478" max="9478" width="14.90625" style="3" customWidth="1"/>
    <col min="9479" max="9479" width="8.54296875" style="3" customWidth="1"/>
    <col min="9480" max="9480" width="10" style="3" customWidth="1"/>
    <col min="9481" max="9481" width="11.54296875" style="3" customWidth="1"/>
    <col min="9482" max="9727" width="10.90625" style="3"/>
    <col min="9728" max="9728" width="6.90625" style="3" customWidth="1"/>
    <col min="9729" max="9729" width="9.6328125" style="3" customWidth="1"/>
    <col min="9730" max="9730" width="9.90625" style="3" customWidth="1"/>
    <col min="9731" max="9731" width="11.453125" style="3" customWidth="1"/>
    <col min="9732" max="9732" width="6.453125" style="3" customWidth="1"/>
    <col min="9733" max="9733" width="10.08984375" style="3" customWidth="1"/>
    <col min="9734" max="9734" width="14.90625" style="3" customWidth="1"/>
    <col min="9735" max="9735" width="8.54296875" style="3" customWidth="1"/>
    <col min="9736" max="9736" width="10" style="3" customWidth="1"/>
    <col min="9737" max="9737" width="11.54296875" style="3" customWidth="1"/>
    <col min="9738" max="9983" width="10.90625" style="3"/>
    <col min="9984" max="9984" width="6.90625" style="3" customWidth="1"/>
    <col min="9985" max="9985" width="9.6328125" style="3" customWidth="1"/>
    <col min="9986" max="9986" width="9.90625" style="3" customWidth="1"/>
    <col min="9987" max="9987" width="11.453125" style="3" customWidth="1"/>
    <col min="9988" max="9988" width="6.453125" style="3" customWidth="1"/>
    <col min="9989" max="9989" width="10.08984375" style="3" customWidth="1"/>
    <col min="9990" max="9990" width="14.90625" style="3" customWidth="1"/>
    <col min="9991" max="9991" width="8.54296875" style="3" customWidth="1"/>
    <col min="9992" max="9992" width="10" style="3" customWidth="1"/>
    <col min="9993" max="9993" width="11.54296875" style="3" customWidth="1"/>
    <col min="9994" max="10239" width="10.90625" style="3"/>
    <col min="10240" max="10240" width="6.90625" style="3" customWidth="1"/>
    <col min="10241" max="10241" width="9.6328125" style="3" customWidth="1"/>
    <col min="10242" max="10242" width="9.90625" style="3" customWidth="1"/>
    <col min="10243" max="10243" width="11.453125" style="3" customWidth="1"/>
    <col min="10244" max="10244" width="6.453125" style="3" customWidth="1"/>
    <col min="10245" max="10245" width="10.08984375" style="3" customWidth="1"/>
    <col min="10246" max="10246" width="14.90625" style="3" customWidth="1"/>
    <col min="10247" max="10247" width="8.54296875" style="3" customWidth="1"/>
    <col min="10248" max="10248" width="10" style="3" customWidth="1"/>
    <col min="10249" max="10249" width="11.54296875" style="3" customWidth="1"/>
    <col min="10250" max="10495" width="10.90625" style="3"/>
    <col min="10496" max="10496" width="6.90625" style="3" customWidth="1"/>
    <col min="10497" max="10497" width="9.6328125" style="3" customWidth="1"/>
    <col min="10498" max="10498" width="9.90625" style="3" customWidth="1"/>
    <col min="10499" max="10499" width="11.453125" style="3" customWidth="1"/>
    <col min="10500" max="10500" width="6.453125" style="3" customWidth="1"/>
    <col min="10501" max="10501" width="10.08984375" style="3" customWidth="1"/>
    <col min="10502" max="10502" width="14.90625" style="3" customWidth="1"/>
    <col min="10503" max="10503" width="8.54296875" style="3" customWidth="1"/>
    <col min="10504" max="10504" width="10" style="3" customWidth="1"/>
    <col min="10505" max="10505" width="11.54296875" style="3" customWidth="1"/>
    <col min="10506" max="10751" width="10.90625" style="3"/>
    <col min="10752" max="10752" width="6.90625" style="3" customWidth="1"/>
    <col min="10753" max="10753" width="9.6328125" style="3" customWidth="1"/>
    <col min="10754" max="10754" width="9.90625" style="3" customWidth="1"/>
    <col min="10755" max="10755" width="11.453125" style="3" customWidth="1"/>
    <col min="10756" max="10756" width="6.453125" style="3" customWidth="1"/>
    <col min="10757" max="10757" width="10.08984375" style="3" customWidth="1"/>
    <col min="10758" max="10758" width="14.90625" style="3" customWidth="1"/>
    <col min="10759" max="10759" width="8.54296875" style="3" customWidth="1"/>
    <col min="10760" max="10760" width="10" style="3" customWidth="1"/>
    <col min="10761" max="10761" width="11.54296875" style="3" customWidth="1"/>
    <col min="10762" max="11007" width="10.90625" style="3"/>
    <col min="11008" max="11008" width="6.90625" style="3" customWidth="1"/>
    <col min="11009" max="11009" width="9.6328125" style="3" customWidth="1"/>
    <col min="11010" max="11010" width="9.90625" style="3" customWidth="1"/>
    <col min="11011" max="11011" width="11.453125" style="3" customWidth="1"/>
    <col min="11012" max="11012" width="6.453125" style="3" customWidth="1"/>
    <col min="11013" max="11013" width="10.08984375" style="3" customWidth="1"/>
    <col min="11014" max="11014" width="14.90625" style="3" customWidth="1"/>
    <col min="11015" max="11015" width="8.54296875" style="3" customWidth="1"/>
    <col min="11016" max="11016" width="10" style="3" customWidth="1"/>
    <col min="11017" max="11017" width="11.54296875" style="3" customWidth="1"/>
    <col min="11018" max="11263" width="10.90625" style="3"/>
    <col min="11264" max="11264" width="6.90625" style="3" customWidth="1"/>
    <col min="11265" max="11265" width="9.6328125" style="3" customWidth="1"/>
    <col min="11266" max="11266" width="9.90625" style="3" customWidth="1"/>
    <col min="11267" max="11267" width="11.453125" style="3" customWidth="1"/>
    <col min="11268" max="11268" width="6.453125" style="3" customWidth="1"/>
    <col min="11269" max="11269" width="10.08984375" style="3" customWidth="1"/>
    <col min="11270" max="11270" width="14.90625" style="3" customWidth="1"/>
    <col min="11271" max="11271" width="8.54296875" style="3" customWidth="1"/>
    <col min="11272" max="11272" width="10" style="3" customWidth="1"/>
    <col min="11273" max="11273" width="11.54296875" style="3" customWidth="1"/>
    <col min="11274" max="11519" width="10.90625" style="3"/>
    <col min="11520" max="11520" width="6.90625" style="3" customWidth="1"/>
    <col min="11521" max="11521" width="9.6328125" style="3" customWidth="1"/>
    <col min="11522" max="11522" width="9.90625" style="3" customWidth="1"/>
    <col min="11523" max="11523" width="11.453125" style="3" customWidth="1"/>
    <col min="11524" max="11524" width="6.453125" style="3" customWidth="1"/>
    <col min="11525" max="11525" width="10.08984375" style="3" customWidth="1"/>
    <col min="11526" max="11526" width="14.90625" style="3" customWidth="1"/>
    <col min="11527" max="11527" width="8.54296875" style="3" customWidth="1"/>
    <col min="11528" max="11528" width="10" style="3" customWidth="1"/>
    <col min="11529" max="11529" width="11.54296875" style="3" customWidth="1"/>
    <col min="11530" max="11775" width="10.90625" style="3"/>
    <col min="11776" max="11776" width="6.90625" style="3" customWidth="1"/>
    <col min="11777" max="11777" width="9.6328125" style="3" customWidth="1"/>
    <col min="11778" max="11778" width="9.90625" style="3" customWidth="1"/>
    <col min="11779" max="11779" width="11.453125" style="3" customWidth="1"/>
    <col min="11780" max="11780" width="6.453125" style="3" customWidth="1"/>
    <col min="11781" max="11781" width="10.08984375" style="3" customWidth="1"/>
    <col min="11782" max="11782" width="14.90625" style="3" customWidth="1"/>
    <col min="11783" max="11783" width="8.54296875" style="3" customWidth="1"/>
    <col min="11784" max="11784" width="10" style="3" customWidth="1"/>
    <col min="11785" max="11785" width="11.54296875" style="3" customWidth="1"/>
    <col min="11786" max="12031" width="10.90625" style="3"/>
    <col min="12032" max="12032" width="6.90625" style="3" customWidth="1"/>
    <col min="12033" max="12033" width="9.6328125" style="3" customWidth="1"/>
    <col min="12034" max="12034" width="9.90625" style="3" customWidth="1"/>
    <col min="12035" max="12035" width="11.453125" style="3" customWidth="1"/>
    <col min="12036" max="12036" width="6.453125" style="3" customWidth="1"/>
    <col min="12037" max="12037" width="10.08984375" style="3" customWidth="1"/>
    <col min="12038" max="12038" width="14.90625" style="3" customWidth="1"/>
    <col min="12039" max="12039" width="8.54296875" style="3" customWidth="1"/>
    <col min="12040" max="12040" width="10" style="3" customWidth="1"/>
    <col min="12041" max="12041" width="11.54296875" style="3" customWidth="1"/>
    <col min="12042" max="12287" width="10.90625" style="3"/>
    <col min="12288" max="12288" width="6.90625" style="3" customWidth="1"/>
    <col min="12289" max="12289" width="9.6328125" style="3" customWidth="1"/>
    <col min="12290" max="12290" width="9.90625" style="3" customWidth="1"/>
    <col min="12291" max="12291" width="11.453125" style="3" customWidth="1"/>
    <col min="12292" max="12292" width="6.453125" style="3" customWidth="1"/>
    <col min="12293" max="12293" width="10.08984375" style="3" customWidth="1"/>
    <col min="12294" max="12294" width="14.90625" style="3" customWidth="1"/>
    <col min="12295" max="12295" width="8.54296875" style="3" customWidth="1"/>
    <col min="12296" max="12296" width="10" style="3" customWidth="1"/>
    <col min="12297" max="12297" width="11.54296875" style="3" customWidth="1"/>
    <col min="12298" max="12543" width="10.90625" style="3"/>
    <col min="12544" max="12544" width="6.90625" style="3" customWidth="1"/>
    <col min="12545" max="12545" width="9.6328125" style="3" customWidth="1"/>
    <col min="12546" max="12546" width="9.90625" style="3" customWidth="1"/>
    <col min="12547" max="12547" width="11.453125" style="3" customWidth="1"/>
    <col min="12548" max="12548" width="6.453125" style="3" customWidth="1"/>
    <col min="12549" max="12549" width="10.08984375" style="3" customWidth="1"/>
    <col min="12550" max="12550" width="14.90625" style="3" customWidth="1"/>
    <col min="12551" max="12551" width="8.54296875" style="3" customWidth="1"/>
    <col min="12552" max="12552" width="10" style="3" customWidth="1"/>
    <col min="12553" max="12553" width="11.54296875" style="3" customWidth="1"/>
    <col min="12554" max="12799" width="10.90625" style="3"/>
    <col min="12800" max="12800" width="6.90625" style="3" customWidth="1"/>
    <col min="12801" max="12801" width="9.6328125" style="3" customWidth="1"/>
    <col min="12802" max="12802" width="9.90625" style="3" customWidth="1"/>
    <col min="12803" max="12803" width="11.453125" style="3" customWidth="1"/>
    <col min="12804" max="12804" width="6.453125" style="3" customWidth="1"/>
    <col min="12805" max="12805" width="10.08984375" style="3" customWidth="1"/>
    <col min="12806" max="12806" width="14.90625" style="3" customWidth="1"/>
    <col min="12807" max="12807" width="8.54296875" style="3" customWidth="1"/>
    <col min="12808" max="12808" width="10" style="3" customWidth="1"/>
    <col min="12809" max="12809" width="11.54296875" style="3" customWidth="1"/>
    <col min="12810" max="13055" width="10.90625" style="3"/>
    <col min="13056" max="13056" width="6.90625" style="3" customWidth="1"/>
    <col min="13057" max="13057" width="9.6328125" style="3" customWidth="1"/>
    <col min="13058" max="13058" width="9.90625" style="3" customWidth="1"/>
    <col min="13059" max="13059" width="11.453125" style="3" customWidth="1"/>
    <col min="13060" max="13060" width="6.453125" style="3" customWidth="1"/>
    <col min="13061" max="13061" width="10.08984375" style="3" customWidth="1"/>
    <col min="13062" max="13062" width="14.90625" style="3" customWidth="1"/>
    <col min="13063" max="13063" width="8.54296875" style="3" customWidth="1"/>
    <col min="13064" max="13064" width="10" style="3" customWidth="1"/>
    <col min="13065" max="13065" width="11.54296875" style="3" customWidth="1"/>
    <col min="13066" max="13311" width="10.90625" style="3"/>
    <col min="13312" max="13312" width="6.90625" style="3" customWidth="1"/>
    <col min="13313" max="13313" width="9.6328125" style="3" customWidth="1"/>
    <col min="13314" max="13314" width="9.90625" style="3" customWidth="1"/>
    <col min="13315" max="13315" width="11.453125" style="3" customWidth="1"/>
    <col min="13316" max="13316" width="6.453125" style="3" customWidth="1"/>
    <col min="13317" max="13317" width="10.08984375" style="3" customWidth="1"/>
    <col min="13318" max="13318" width="14.90625" style="3" customWidth="1"/>
    <col min="13319" max="13319" width="8.54296875" style="3" customWidth="1"/>
    <col min="13320" max="13320" width="10" style="3" customWidth="1"/>
    <col min="13321" max="13321" width="11.54296875" style="3" customWidth="1"/>
    <col min="13322" max="13567" width="10.90625" style="3"/>
    <col min="13568" max="13568" width="6.90625" style="3" customWidth="1"/>
    <col min="13569" max="13569" width="9.6328125" style="3" customWidth="1"/>
    <col min="13570" max="13570" width="9.90625" style="3" customWidth="1"/>
    <col min="13571" max="13571" width="11.453125" style="3" customWidth="1"/>
    <col min="13572" max="13572" width="6.453125" style="3" customWidth="1"/>
    <col min="13573" max="13573" width="10.08984375" style="3" customWidth="1"/>
    <col min="13574" max="13574" width="14.90625" style="3" customWidth="1"/>
    <col min="13575" max="13575" width="8.54296875" style="3" customWidth="1"/>
    <col min="13576" max="13576" width="10" style="3" customWidth="1"/>
    <col min="13577" max="13577" width="11.54296875" style="3" customWidth="1"/>
    <col min="13578" max="13823" width="10.90625" style="3"/>
    <col min="13824" max="13824" width="6.90625" style="3" customWidth="1"/>
    <col min="13825" max="13825" width="9.6328125" style="3" customWidth="1"/>
    <col min="13826" max="13826" width="9.90625" style="3" customWidth="1"/>
    <col min="13827" max="13827" width="11.453125" style="3" customWidth="1"/>
    <col min="13828" max="13828" width="6.453125" style="3" customWidth="1"/>
    <col min="13829" max="13829" width="10.08984375" style="3" customWidth="1"/>
    <col min="13830" max="13830" width="14.90625" style="3" customWidth="1"/>
    <col min="13831" max="13831" width="8.54296875" style="3" customWidth="1"/>
    <col min="13832" max="13832" width="10" style="3" customWidth="1"/>
    <col min="13833" max="13833" width="11.54296875" style="3" customWidth="1"/>
    <col min="13834" max="14079" width="10.90625" style="3"/>
    <col min="14080" max="14080" width="6.90625" style="3" customWidth="1"/>
    <col min="14081" max="14081" width="9.6328125" style="3" customWidth="1"/>
    <col min="14082" max="14082" width="9.90625" style="3" customWidth="1"/>
    <col min="14083" max="14083" width="11.453125" style="3" customWidth="1"/>
    <col min="14084" max="14084" width="6.453125" style="3" customWidth="1"/>
    <col min="14085" max="14085" width="10.08984375" style="3" customWidth="1"/>
    <col min="14086" max="14086" width="14.90625" style="3" customWidth="1"/>
    <col min="14087" max="14087" width="8.54296875" style="3" customWidth="1"/>
    <col min="14088" max="14088" width="10" style="3" customWidth="1"/>
    <col min="14089" max="14089" width="11.54296875" style="3" customWidth="1"/>
    <col min="14090" max="14335" width="10.90625" style="3"/>
    <col min="14336" max="14336" width="6.90625" style="3" customWidth="1"/>
    <col min="14337" max="14337" width="9.6328125" style="3" customWidth="1"/>
    <col min="14338" max="14338" width="9.90625" style="3" customWidth="1"/>
    <col min="14339" max="14339" width="11.453125" style="3" customWidth="1"/>
    <col min="14340" max="14340" width="6.453125" style="3" customWidth="1"/>
    <col min="14341" max="14341" width="10.08984375" style="3" customWidth="1"/>
    <col min="14342" max="14342" width="14.90625" style="3" customWidth="1"/>
    <col min="14343" max="14343" width="8.54296875" style="3" customWidth="1"/>
    <col min="14344" max="14344" width="10" style="3" customWidth="1"/>
    <col min="14345" max="14345" width="11.54296875" style="3" customWidth="1"/>
    <col min="14346" max="14591" width="10.90625" style="3"/>
    <col min="14592" max="14592" width="6.90625" style="3" customWidth="1"/>
    <col min="14593" max="14593" width="9.6328125" style="3" customWidth="1"/>
    <col min="14594" max="14594" width="9.90625" style="3" customWidth="1"/>
    <col min="14595" max="14595" width="11.453125" style="3" customWidth="1"/>
    <col min="14596" max="14596" width="6.453125" style="3" customWidth="1"/>
    <col min="14597" max="14597" width="10.08984375" style="3" customWidth="1"/>
    <col min="14598" max="14598" width="14.90625" style="3" customWidth="1"/>
    <col min="14599" max="14599" width="8.54296875" style="3" customWidth="1"/>
    <col min="14600" max="14600" width="10" style="3" customWidth="1"/>
    <col min="14601" max="14601" width="11.54296875" style="3" customWidth="1"/>
    <col min="14602" max="14847" width="10.90625" style="3"/>
    <col min="14848" max="14848" width="6.90625" style="3" customWidth="1"/>
    <col min="14849" max="14849" width="9.6328125" style="3" customWidth="1"/>
    <col min="14850" max="14850" width="9.90625" style="3" customWidth="1"/>
    <col min="14851" max="14851" width="11.453125" style="3" customWidth="1"/>
    <col min="14852" max="14852" width="6.453125" style="3" customWidth="1"/>
    <col min="14853" max="14853" width="10.08984375" style="3" customWidth="1"/>
    <col min="14854" max="14854" width="14.90625" style="3" customWidth="1"/>
    <col min="14855" max="14855" width="8.54296875" style="3" customWidth="1"/>
    <col min="14856" max="14856" width="10" style="3" customWidth="1"/>
    <col min="14857" max="14857" width="11.54296875" style="3" customWidth="1"/>
    <col min="14858" max="15103" width="10.90625" style="3"/>
    <col min="15104" max="15104" width="6.90625" style="3" customWidth="1"/>
    <col min="15105" max="15105" width="9.6328125" style="3" customWidth="1"/>
    <col min="15106" max="15106" width="9.90625" style="3" customWidth="1"/>
    <col min="15107" max="15107" width="11.453125" style="3" customWidth="1"/>
    <col min="15108" max="15108" width="6.453125" style="3" customWidth="1"/>
    <col min="15109" max="15109" width="10.08984375" style="3" customWidth="1"/>
    <col min="15110" max="15110" width="14.90625" style="3" customWidth="1"/>
    <col min="15111" max="15111" width="8.54296875" style="3" customWidth="1"/>
    <col min="15112" max="15112" width="10" style="3" customWidth="1"/>
    <col min="15113" max="15113" width="11.54296875" style="3" customWidth="1"/>
    <col min="15114" max="15359" width="10.90625" style="3"/>
    <col min="15360" max="15360" width="6.90625" style="3" customWidth="1"/>
    <col min="15361" max="15361" width="9.6328125" style="3" customWidth="1"/>
    <col min="15362" max="15362" width="9.90625" style="3" customWidth="1"/>
    <col min="15363" max="15363" width="11.453125" style="3" customWidth="1"/>
    <col min="15364" max="15364" width="6.453125" style="3" customWidth="1"/>
    <col min="15365" max="15365" width="10.08984375" style="3" customWidth="1"/>
    <col min="15366" max="15366" width="14.90625" style="3" customWidth="1"/>
    <col min="15367" max="15367" width="8.54296875" style="3" customWidth="1"/>
    <col min="15368" max="15368" width="10" style="3" customWidth="1"/>
    <col min="15369" max="15369" width="11.54296875" style="3" customWidth="1"/>
    <col min="15370" max="15615" width="10.90625" style="3"/>
    <col min="15616" max="15616" width="6.90625" style="3" customWidth="1"/>
    <col min="15617" max="15617" width="9.6328125" style="3" customWidth="1"/>
    <col min="15618" max="15618" width="9.90625" style="3" customWidth="1"/>
    <col min="15619" max="15619" width="11.453125" style="3" customWidth="1"/>
    <col min="15620" max="15620" width="6.453125" style="3" customWidth="1"/>
    <col min="15621" max="15621" width="10.08984375" style="3" customWidth="1"/>
    <col min="15622" max="15622" width="14.90625" style="3" customWidth="1"/>
    <col min="15623" max="15623" width="8.54296875" style="3" customWidth="1"/>
    <col min="15624" max="15624" width="10" style="3" customWidth="1"/>
    <col min="15625" max="15625" width="11.54296875" style="3" customWidth="1"/>
    <col min="15626" max="15871" width="10.90625" style="3"/>
    <col min="15872" max="15872" width="6.90625" style="3" customWidth="1"/>
    <col min="15873" max="15873" width="9.6328125" style="3" customWidth="1"/>
    <col min="15874" max="15874" width="9.90625" style="3" customWidth="1"/>
    <col min="15875" max="15875" width="11.453125" style="3" customWidth="1"/>
    <col min="15876" max="15876" width="6.453125" style="3" customWidth="1"/>
    <col min="15877" max="15877" width="10.08984375" style="3" customWidth="1"/>
    <col min="15878" max="15878" width="14.90625" style="3" customWidth="1"/>
    <col min="15879" max="15879" width="8.54296875" style="3" customWidth="1"/>
    <col min="15880" max="15880" width="10" style="3" customWidth="1"/>
    <col min="15881" max="15881" width="11.54296875" style="3" customWidth="1"/>
    <col min="15882" max="16127" width="10.90625" style="3"/>
    <col min="16128" max="16128" width="6.90625" style="3" customWidth="1"/>
    <col min="16129" max="16129" width="9.6328125" style="3" customWidth="1"/>
    <col min="16130" max="16130" width="9.90625" style="3" customWidth="1"/>
    <col min="16131" max="16131" width="11.453125" style="3" customWidth="1"/>
    <col min="16132" max="16132" width="6.453125" style="3" customWidth="1"/>
    <col min="16133" max="16133" width="10.08984375" style="3" customWidth="1"/>
    <col min="16134" max="16134" width="14.90625" style="3" customWidth="1"/>
    <col min="16135" max="16135" width="8.54296875" style="3" customWidth="1"/>
    <col min="16136" max="16136" width="10" style="3" customWidth="1"/>
    <col min="16137" max="16137" width="11.54296875" style="3" customWidth="1"/>
    <col min="16138" max="16384" width="10.90625" style="3"/>
  </cols>
  <sheetData>
    <row r="1" spans="1:9" s="14" customFormat="1" x14ac:dyDescent="0.35">
      <c r="A1" s="12" t="s">
        <v>230</v>
      </c>
      <c r="B1" s="12"/>
      <c r="C1" s="12"/>
      <c r="D1" s="12"/>
      <c r="E1" s="12"/>
      <c r="F1" s="12"/>
      <c r="G1" s="12"/>
      <c r="H1" s="12"/>
      <c r="I1" s="12"/>
    </row>
    <row r="2" spans="1:9" s="14" customFormat="1" x14ac:dyDescent="0.35">
      <c r="A2" s="15" t="s">
        <v>35</v>
      </c>
      <c r="B2" s="117" t="s">
        <v>269</v>
      </c>
      <c r="C2" s="16"/>
      <c r="D2" s="17"/>
      <c r="E2" s="17"/>
      <c r="F2" s="16"/>
      <c r="G2" s="16"/>
      <c r="H2" s="16"/>
      <c r="I2" s="17"/>
    </row>
    <row r="3" spans="1:9" s="14" customFormat="1" x14ac:dyDescent="0.35">
      <c r="A3" s="15"/>
      <c r="B3" s="117"/>
      <c r="C3" s="16"/>
      <c r="D3" s="17"/>
      <c r="E3" s="17"/>
      <c r="F3" s="16"/>
      <c r="G3" s="16"/>
      <c r="H3" s="16"/>
      <c r="I3" s="17"/>
    </row>
    <row r="4" spans="1:9" s="146" customFormat="1" ht="14" x14ac:dyDescent="0.3">
      <c r="A4" s="166" t="s">
        <v>69</v>
      </c>
      <c r="B4" s="167" t="s">
        <v>65</v>
      </c>
      <c r="C4" s="168" t="s">
        <v>64</v>
      </c>
      <c r="D4" s="169" t="s">
        <v>66</v>
      </c>
      <c r="E4" s="169" t="s">
        <v>98</v>
      </c>
      <c r="F4" s="168" t="s">
        <v>20</v>
      </c>
      <c r="G4" s="168" t="s">
        <v>21</v>
      </c>
      <c r="H4" s="168" t="s">
        <v>67</v>
      </c>
      <c r="I4" s="169" t="s">
        <v>68</v>
      </c>
    </row>
    <row r="5" spans="1:9" s="14" customFormat="1" x14ac:dyDescent="0.35">
      <c r="A5" s="14" t="s">
        <v>265</v>
      </c>
      <c r="B5" s="18" t="s">
        <v>264</v>
      </c>
      <c r="C5" s="14" t="s">
        <v>211</v>
      </c>
      <c r="D5" s="18">
        <v>1963</v>
      </c>
      <c r="E5" s="18" t="s">
        <v>246</v>
      </c>
      <c r="F5" s="14" t="s">
        <v>266</v>
      </c>
      <c r="G5" s="14">
        <v>250214</v>
      </c>
      <c r="H5" s="14" t="s">
        <v>267</v>
      </c>
      <c r="I5" s="18" t="s">
        <v>268</v>
      </c>
    </row>
    <row r="6" spans="1:9" s="14" customFormat="1" x14ac:dyDescent="0.35">
      <c r="A6" s="14" t="s">
        <v>265</v>
      </c>
      <c r="B6" s="18">
        <v>35.35</v>
      </c>
      <c r="C6" s="14" t="s">
        <v>211</v>
      </c>
      <c r="D6" s="18">
        <v>1963</v>
      </c>
      <c r="E6" s="18" t="s">
        <v>270</v>
      </c>
      <c r="F6" s="14" t="s">
        <v>266</v>
      </c>
      <c r="G6" s="14">
        <v>250215</v>
      </c>
      <c r="H6" s="14" t="s">
        <v>267</v>
      </c>
      <c r="I6" s="18" t="s">
        <v>268</v>
      </c>
    </row>
    <row r="7" spans="1:9" s="14" customFormat="1" x14ac:dyDescent="0.35">
      <c r="A7" s="14" t="s">
        <v>265</v>
      </c>
      <c r="B7" s="18" t="s">
        <v>15</v>
      </c>
      <c r="C7" s="14" t="s">
        <v>211</v>
      </c>
      <c r="D7" s="18">
        <v>1963</v>
      </c>
      <c r="E7" s="18" t="s">
        <v>271</v>
      </c>
      <c r="F7" s="14" t="s">
        <v>266</v>
      </c>
      <c r="G7" s="14">
        <v>250215</v>
      </c>
      <c r="H7" s="14" t="s">
        <v>267</v>
      </c>
      <c r="I7" s="18" t="s">
        <v>268</v>
      </c>
    </row>
  </sheetData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RES</vt:lpstr>
      <vt:lpstr>MS</vt:lpstr>
      <vt:lpstr>KS</vt:lpstr>
      <vt:lpstr>MV</vt:lpstr>
      <vt:lpstr>KV</vt:lpstr>
      <vt:lpstr>G</vt:lpstr>
      <vt:lpstr>J</vt:lpstr>
      <vt:lpstr>Rekorder</vt:lpstr>
      <vt:lpstr>medaljer</vt:lpstr>
      <vt:lpstr>lisens</vt:lpstr>
      <vt:lpstr>xx</vt:lpstr>
    </vt:vector>
  </TitlesOfParts>
  <Company>NHH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- Mal 2001</dc:title>
  <dc:creator>Stein Fossen</dc:creator>
  <cp:lastModifiedBy>Vidar Simmenes</cp:lastModifiedBy>
  <cp:lastPrinted>2024-12-31T10:29:45Z</cp:lastPrinted>
  <dcterms:created xsi:type="dcterms:W3CDTF">1999-06-18T16:38:07Z</dcterms:created>
  <dcterms:modified xsi:type="dcterms:W3CDTF">2025-02-20T10:20:28Z</dcterms:modified>
</cp:coreProperties>
</file>